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vo\Desktop\RELATÓRIOS\mensal\MAIO\"/>
    </mc:Choice>
  </mc:AlternateContent>
  <bookViews>
    <workbookView xWindow="0" yWindow="0" windowWidth="20490" windowHeight="7350"/>
  </bookViews>
  <sheets>
    <sheet name="CGIL" sheetId="6" r:id="rId1"/>
    <sheet name="CTPS_CAGED" sheetId="5" r:id="rId2"/>
    <sheet name="SISMIGRA" sheetId="1" r:id="rId3"/>
    <sheet name="STI" sheetId="2" r:id="rId4"/>
    <sheet name="SOLIC_REFÚGIO" sheetId="3" r:id="rId5"/>
  </sheets>
  <definedNames>
    <definedName name="_xlnm._FilterDatabase" localSheetId="0" hidden="1">CGIL!$M$15:$M$126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9" i="2" l="1"/>
  <c r="H79" i="2"/>
  <c r="E79" i="2"/>
  <c r="K78" i="2"/>
  <c r="H78" i="2"/>
  <c r="E78" i="2"/>
  <c r="K77" i="2"/>
  <c r="H77" i="2"/>
  <c r="E77" i="2"/>
  <c r="J76" i="2"/>
  <c r="I76" i="2"/>
  <c r="H76" i="2"/>
  <c r="G76" i="2"/>
  <c r="F76" i="2"/>
  <c r="D76" i="2"/>
  <c r="C76" i="2"/>
  <c r="K75" i="2"/>
  <c r="H75" i="2"/>
  <c r="E75" i="2"/>
  <c r="K74" i="2"/>
  <c r="H74" i="2"/>
  <c r="E74" i="2"/>
  <c r="K73" i="2"/>
  <c r="H73" i="2"/>
  <c r="E73" i="2"/>
  <c r="J72" i="2"/>
  <c r="I72" i="2"/>
  <c r="H72" i="2"/>
  <c r="G72" i="2"/>
  <c r="F72" i="2"/>
  <c r="D72" i="2"/>
  <c r="C72" i="2"/>
  <c r="K71" i="2"/>
  <c r="H71" i="2"/>
  <c r="E71" i="2"/>
  <c r="K70" i="2"/>
  <c r="H70" i="2"/>
  <c r="E70" i="2"/>
  <c r="K69" i="2"/>
  <c r="H69" i="2"/>
  <c r="E69" i="2"/>
  <c r="K68" i="2"/>
  <c r="H68" i="2"/>
  <c r="E68" i="2"/>
  <c r="E67" i="2" s="1"/>
  <c r="J67" i="2"/>
  <c r="I67" i="2"/>
  <c r="G67" i="2"/>
  <c r="F67" i="2"/>
  <c r="D67" i="2"/>
  <c r="C67" i="2"/>
  <c r="K66" i="2"/>
  <c r="H66" i="2"/>
  <c r="E66" i="2"/>
  <c r="K65" i="2"/>
  <c r="H65" i="2"/>
  <c r="E65" i="2"/>
  <c r="K64" i="2"/>
  <c r="H64" i="2"/>
  <c r="E64" i="2"/>
  <c r="K63" i="2"/>
  <c r="H63" i="2"/>
  <c r="E63" i="2"/>
  <c r="K62" i="2"/>
  <c r="H62" i="2"/>
  <c r="E62" i="2"/>
  <c r="K61" i="2"/>
  <c r="H61" i="2"/>
  <c r="E61" i="2"/>
  <c r="K60" i="2"/>
  <c r="H60" i="2"/>
  <c r="E60" i="2"/>
  <c r="K59" i="2"/>
  <c r="H59" i="2"/>
  <c r="E59" i="2"/>
  <c r="J58" i="2"/>
  <c r="I58" i="2"/>
  <c r="G58" i="2"/>
  <c r="F58" i="2"/>
  <c r="D58" i="2"/>
  <c r="C58" i="2"/>
  <c r="K57" i="2"/>
  <c r="H57" i="2"/>
  <c r="E57" i="2"/>
  <c r="K56" i="2"/>
  <c r="H56" i="2"/>
  <c r="E56" i="2"/>
  <c r="K55" i="2"/>
  <c r="H55" i="2"/>
  <c r="E55" i="2"/>
  <c r="K54" i="2"/>
  <c r="H54" i="2"/>
  <c r="E54" i="2"/>
  <c r="K53" i="2"/>
  <c r="H53" i="2"/>
  <c r="E53" i="2"/>
  <c r="K52" i="2"/>
  <c r="K50" i="2" s="1"/>
  <c r="H52" i="2"/>
  <c r="E52" i="2"/>
  <c r="K51" i="2"/>
  <c r="H51" i="2"/>
  <c r="E51" i="2"/>
  <c r="J50" i="2"/>
  <c r="I50" i="2"/>
  <c r="G50" i="2"/>
  <c r="G49" i="2" s="1"/>
  <c r="F50" i="2"/>
  <c r="D50" i="2"/>
  <c r="D49" i="2" s="1"/>
  <c r="C50" i="2"/>
  <c r="J49" i="2"/>
  <c r="K42" i="2"/>
  <c r="H42" i="2"/>
  <c r="E42" i="2"/>
  <c r="K41" i="2"/>
  <c r="H41" i="2"/>
  <c r="E41" i="2"/>
  <c r="K40" i="2"/>
  <c r="H40" i="2"/>
  <c r="E40" i="2"/>
  <c r="K39" i="2"/>
  <c r="H39" i="2"/>
  <c r="E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H24" i="2"/>
  <c r="E24" i="2"/>
  <c r="K23" i="2"/>
  <c r="H23" i="2"/>
  <c r="H21" i="2" s="1"/>
  <c r="E23" i="2"/>
  <c r="K22" i="2"/>
  <c r="H22" i="2"/>
  <c r="E22" i="2"/>
  <c r="J21" i="2"/>
  <c r="I21" i="2"/>
  <c r="G21" i="2"/>
  <c r="F21" i="2"/>
  <c r="D21" i="2"/>
  <c r="C21" i="2"/>
  <c r="K14" i="2"/>
  <c r="H14" i="2"/>
  <c r="E14" i="2"/>
  <c r="K13" i="2"/>
  <c r="H13" i="2"/>
  <c r="E13" i="2"/>
  <c r="K12" i="2"/>
  <c r="H12" i="2"/>
  <c r="E12" i="2"/>
  <c r="K11" i="2"/>
  <c r="H11" i="2"/>
  <c r="E11" i="2"/>
  <c r="K10" i="2"/>
  <c r="H10" i="2"/>
  <c r="E10" i="2"/>
  <c r="K9" i="2"/>
  <c r="H9" i="2"/>
  <c r="E9" i="2"/>
  <c r="K8" i="2"/>
  <c r="H8" i="2"/>
  <c r="E8" i="2"/>
  <c r="K7" i="2"/>
  <c r="H7" i="2"/>
  <c r="E7" i="2"/>
  <c r="J6" i="2"/>
  <c r="I6" i="2"/>
  <c r="G6" i="2"/>
  <c r="F6" i="2"/>
  <c r="D6" i="2"/>
  <c r="C6" i="2"/>
  <c r="E6" i="2" l="1"/>
  <c r="C49" i="2"/>
  <c r="I49" i="2"/>
  <c r="K67" i="2"/>
  <c r="K21" i="2"/>
  <c r="E58" i="2"/>
  <c r="K58" i="2"/>
  <c r="H6" i="2"/>
  <c r="K6" i="2"/>
  <c r="F49" i="2"/>
  <c r="E50" i="2"/>
  <c r="H50" i="2"/>
  <c r="H67" i="2"/>
  <c r="K72" i="2"/>
  <c r="K76" i="2"/>
  <c r="E21" i="2"/>
  <c r="H58" i="2"/>
  <c r="E72" i="2"/>
  <c r="E76" i="2"/>
  <c r="K49" i="2" l="1"/>
  <c r="E49" i="2"/>
  <c r="H49" i="2"/>
  <c r="I80" i="1"/>
  <c r="F80" i="1"/>
  <c r="C80" i="1"/>
  <c r="I79" i="1"/>
  <c r="F79" i="1"/>
  <c r="C79" i="1"/>
  <c r="I78" i="1"/>
  <c r="F78" i="1"/>
  <c r="C78" i="1"/>
  <c r="I77" i="1"/>
  <c r="F77" i="1"/>
  <c r="C77" i="1"/>
  <c r="I76" i="1"/>
  <c r="F76" i="1"/>
  <c r="F75" i="1" s="1"/>
  <c r="C76" i="1"/>
  <c r="K75" i="1"/>
  <c r="J75" i="1"/>
  <c r="I75" i="1"/>
  <c r="H75" i="1"/>
  <c r="G75" i="1"/>
  <c r="E75" i="1"/>
  <c r="C75" i="1" s="1"/>
  <c r="D75" i="1"/>
  <c r="I74" i="1"/>
  <c r="I71" i="1" s="1"/>
  <c r="F74" i="1"/>
  <c r="C74" i="1"/>
  <c r="I73" i="1"/>
  <c r="F73" i="1"/>
  <c r="C73" i="1"/>
  <c r="I72" i="1"/>
  <c r="F72" i="1"/>
  <c r="F71" i="1" s="1"/>
  <c r="C72" i="1"/>
  <c r="K71" i="1"/>
  <c r="J71" i="1"/>
  <c r="H71" i="1"/>
  <c r="G71" i="1"/>
  <c r="E71" i="1"/>
  <c r="D71" i="1"/>
  <c r="C71" i="1"/>
  <c r="I70" i="1"/>
  <c r="F70" i="1"/>
  <c r="C70" i="1"/>
  <c r="I69" i="1"/>
  <c r="I66" i="1" s="1"/>
  <c r="F69" i="1"/>
  <c r="C69" i="1"/>
  <c r="I68" i="1"/>
  <c r="F68" i="1"/>
  <c r="C68" i="1"/>
  <c r="I67" i="1"/>
  <c r="F67" i="1"/>
  <c r="F66" i="1" s="1"/>
  <c r="C67" i="1"/>
  <c r="K66" i="1"/>
  <c r="J66" i="1"/>
  <c r="H66" i="1"/>
  <c r="G66" i="1"/>
  <c r="E66" i="1"/>
  <c r="D66" i="1"/>
  <c r="C66" i="1" s="1"/>
  <c r="I65" i="1"/>
  <c r="F65" i="1"/>
  <c r="C65" i="1"/>
  <c r="I64" i="1"/>
  <c r="F64" i="1"/>
  <c r="C64" i="1"/>
  <c r="I63" i="1"/>
  <c r="F63" i="1"/>
  <c r="C63" i="1"/>
  <c r="I62" i="1"/>
  <c r="F62" i="1"/>
  <c r="C62" i="1"/>
  <c r="I61" i="1"/>
  <c r="F61" i="1"/>
  <c r="C61" i="1"/>
  <c r="I60" i="1"/>
  <c r="F60" i="1"/>
  <c r="C60" i="1"/>
  <c r="I59" i="1"/>
  <c r="I56" i="1" s="1"/>
  <c r="F59" i="1"/>
  <c r="C59" i="1"/>
  <c r="I58" i="1"/>
  <c r="F58" i="1"/>
  <c r="C58" i="1"/>
  <c r="I57" i="1"/>
  <c r="F57" i="1"/>
  <c r="F56" i="1" s="1"/>
  <c r="C57" i="1"/>
  <c r="K56" i="1"/>
  <c r="J56" i="1"/>
  <c r="H56" i="1"/>
  <c r="H47" i="1" s="1"/>
  <c r="G56" i="1"/>
  <c r="E56" i="1"/>
  <c r="E47" i="1" s="1"/>
  <c r="D56" i="1"/>
  <c r="C56" i="1" s="1"/>
  <c r="I55" i="1"/>
  <c r="F55" i="1"/>
  <c r="C55" i="1"/>
  <c r="I54" i="1"/>
  <c r="F54" i="1"/>
  <c r="C54" i="1"/>
  <c r="I53" i="1"/>
  <c r="F53" i="1"/>
  <c r="C53" i="1"/>
  <c r="I52" i="1"/>
  <c r="F52" i="1"/>
  <c r="C52" i="1"/>
  <c r="I51" i="1"/>
  <c r="F51" i="1"/>
  <c r="C51" i="1"/>
  <c r="I50" i="1"/>
  <c r="F50" i="1"/>
  <c r="C50" i="1"/>
  <c r="I49" i="1"/>
  <c r="I48" i="1" s="1"/>
  <c r="I47" i="1" s="1"/>
  <c r="F49" i="1"/>
  <c r="C49" i="1"/>
  <c r="K48" i="1"/>
  <c r="J48" i="1"/>
  <c r="J47" i="1" s="1"/>
  <c r="H48" i="1"/>
  <c r="G48" i="1"/>
  <c r="F48" i="1"/>
  <c r="F47" i="1" s="1"/>
  <c r="E48" i="1"/>
  <c r="D48" i="1"/>
  <c r="C48" i="1"/>
  <c r="K47" i="1"/>
  <c r="G47" i="1"/>
  <c r="I41" i="1"/>
  <c r="F41" i="1"/>
  <c r="C41" i="1"/>
  <c r="I40" i="1"/>
  <c r="F40" i="1"/>
  <c r="C40" i="1"/>
  <c r="I39" i="1"/>
  <c r="I36" i="1" s="1"/>
  <c r="F39" i="1"/>
  <c r="C39" i="1"/>
  <c r="I38" i="1"/>
  <c r="F38" i="1"/>
  <c r="F36" i="1" s="1"/>
  <c r="C38" i="1"/>
  <c r="I37" i="1"/>
  <c r="F37" i="1"/>
  <c r="C37" i="1"/>
  <c r="K36" i="1"/>
  <c r="J36" i="1"/>
  <c r="H36" i="1"/>
  <c r="G36" i="1"/>
  <c r="E36" i="1"/>
  <c r="D36" i="1"/>
  <c r="C36" i="1"/>
  <c r="I29" i="1"/>
  <c r="F29" i="1"/>
  <c r="C29" i="1"/>
  <c r="I28" i="1"/>
  <c r="F28" i="1"/>
  <c r="C28" i="1"/>
  <c r="I27" i="1"/>
  <c r="F27" i="1"/>
  <c r="C27" i="1"/>
  <c r="I26" i="1"/>
  <c r="F26" i="1"/>
  <c r="C26" i="1"/>
  <c r="I25" i="1"/>
  <c r="F25" i="1"/>
  <c r="C25" i="1"/>
  <c r="I24" i="1"/>
  <c r="F24" i="1"/>
  <c r="C24" i="1"/>
  <c r="I23" i="1"/>
  <c r="F23" i="1"/>
  <c r="C23" i="1"/>
  <c r="I22" i="1"/>
  <c r="F22" i="1"/>
  <c r="C22" i="1"/>
  <c r="I21" i="1"/>
  <c r="F21" i="1"/>
  <c r="C21" i="1"/>
  <c r="I20" i="1"/>
  <c r="I17" i="1" s="1"/>
  <c r="F20" i="1"/>
  <c r="C20" i="1"/>
  <c r="I19" i="1"/>
  <c r="F19" i="1"/>
  <c r="C19" i="1"/>
  <c r="I18" i="1"/>
  <c r="F18" i="1"/>
  <c r="F17" i="1" s="1"/>
  <c r="C18" i="1"/>
  <c r="C17" i="1" s="1"/>
  <c r="K17" i="1"/>
  <c r="J17" i="1"/>
  <c r="H17" i="1"/>
  <c r="G17" i="1"/>
  <c r="E17" i="1"/>
  <c r="D17" i="1"/>
  <c r="I10" i="1"/>
  <c r="F10" i="1"/>
  <c r="C10" i="1"/>
  <c r="I9" i="1"/>
  <c r="F9" i="1"/>
  <c r="C9" i="1"/>
  <c r="C6" i="1" s="1"/>
  <c r="I8" i="1"/>
  <c r="F8" i="1"/>
  <c r="C8" i="1"/>
  <c r="I7" i="1"/>
  <c r="F7" i="1"/>
  <c r="F6" i="1" s="1"/>
  <c r="C7" i="1"/>
  <c r="K6" i="1"/>
  <c r="J6" i="1"/>
  <c r="I6" i="1"/>
  <c r="H6" i="1"/>
  <c r="G6" i="1"/>
  <c r="E6" i="1"/>
  <c r="D6" i="1"/>
  <c r="C47" i="1" l="1"/>
  <c r="D47" i="1"/>
</calcChain>
</file>

<file path=xl/sharedStrings.xml><?xml version="1.0" encoding="utf-8"?>
<sst xmlns="http://schemas.openxmlformats.org/spreadsheetml/2006/main" count="1168" uniqueCount="293">
  <si>
    <t>Classificação</t>
  </si>
  <si>
    <t>Total</t>
  </si>
  <si>
    <t>Temporário</t>
  </si>
  <si>
    <t>Fronteiriço</t>
  </si>
  <si>
    <t>Outros</t>
  </si>
  <si>
    <t>Não Informados</t>
  </si>
  <si>
    <t>Homens</t>
  </si>
  <si>
    <t>Mulheres</t>
  </si>
  <si>
    <t>Principais países</t>
  </si>
  <si>
    <t>República do Haiti</t>
  </si>
  <si>
    <t>Bolívia</t>
  </si>
  <si>
    <t>Colômbia</t>
  </si>
  <si>
    <t>Peru</t>
  </si>
  <si>
    <t>Paraguai</t>
  </si>
  <si>
    <t>Portugal</t>
  </si>
  <si>
    <t>Não Informado</t>
  </si>
  <si>
    <t>Outros países</t>
  </si>
  <si>
    <t>Norte</t>
  </si>
  <si>
    <t>Rondônia</t>
  </si>
  <si>
    <t>Acre</t>
  </si>
  <si>
    <t>Amazonas</t>
  </si>
  <si>
    <t>Roraima</t>
  </si>
  <si>
    <t>Pará</t>
  </si>
  <si>
    <t>Amapá</t>
  </si>
  <si>
    <t>Tocantins</t>
  </si>
  <si>
    <t>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</si>
  <si>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</si>
  <si>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</si>
  <si>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</si>
  <si>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</si>
  <si>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</si>
  <si>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</si>
  <si>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</si>
  <si>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</si>
  <si>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</si>
  <si>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Sudeste</t>
  </si>
  <si>
    <t>Minas Gerais</t>
  </si>
  <si>
    <t>Espírito Santo</t>
  </si>
  <si>
    <t>Rio de Janeiro</t>
  </si>
  <si>
    <t>São Paulo</t>
  </si>
  <si>
    <t>Sul</t>
  </si>
  <si>
    <t>Paraná</t>
  </si>
  <si>
    <t>Santa Catarina</t>
  </si>
  <si>
    <t>Rio Grande do Sul</t>
  </si>
  <si>
    <t>Centro-Oeste</t>
  </si>
  <si>
    <t>Mato Grosso do Sul</t>
  </si>
  <si>
    <t xml:space="preserve">Mato Grosso </t>
  </si>
  <si>
    <t>Goiás</t>
  </si>
  <si>
    <t>Distrito Federal</t>
  </si>
  <si>
    <t>0 |-- 15</t>
  </si>
  <si>
    <t>15 |-- 25</t>
  </si>
  <si>
    <t>25 |--40</t>
  </si>
  <si>
    <t>40 |-- 65</t>
  </si>
  <si>
    <t>65 |--</t>
  </si>
  <si>
    <t>ALEMANHA</t>
  </si>
  <si>
    <t>ARGENTINA</t>
  </si>
  <si>
    <t>BOLÍVIA</t>
  </si>
  <si>
    <t>CHILE</t>
  </si>
  <si>
    <t>CHINA</t>
  </si>
  <si>
    <t>COLÔMBIA</t>
  </si>
  <si>
    <t>ESPANHA</t>
  </si>
  <si>
    <t>ESTADOS UNIDOS</t>
  </si>
  <si>
    <t>FILIPINAS</t>
  </si>
  <si>
    <t>FRANÇA</t>
  </si>
  <si>
    <t>ITÁLIA</t>
  </si>
  <si>
    <t>JAPÃO</t>
  </si>
  <si>
    <t>MÉXICO</t>
  </si>
  <si>
    <t>PARAGUAI</t>
  </si>
  <si>
    <t>PAÍSES BAIXOS</t>
  </si>
  <si>
    <t>PERU</t>
  </si>
  <si>
    <t>PORTUGAL</t>
  </si>
  <si>
    <t>REINO UNIDO</t>
  </si>
  <si>
    <t>URUGUAI</t>
  </si>
  <si>
    <t>VENEZUELA</t>
  </si>
  <si>
    <t>OUTROS PAÍSES</t>
  </si>
  <si>
    <t>Venezuela</t>
  </si>
  <si>
    <t>Cuba</t>
  </si>
  <si>
    <t>Argentina</t>
  </si>
  <si>
    <t>Uruguai</t>
  </si>
  <si>
    <t>Angola</t>
  </si>
  <si>
    <t>Brasil, Grandes Regiões e UFs</t>
  </si>
  <si>
    <t>Brasil</t>
  </si>
  <si>
    <t>Escolaridade</t>
  </si>
  <si>
    <t>Analfabeto</t>
  </si>
  <si>
    <t>Fundamental incompleto</t>
  </si>
  <si>
    <t>Fundamental completo</t>
  </si>
  <si>
    <t>Médio incompleto</t>
  </si>
  <si>
    <t>Médio completo</t>
  </si>
  <si>
    <t>Superior incompleto</t>
  </si>
  <si>
    <t>Superior completo</t>
  </si>
  <si>
    <t>menos de 20 anos</t>
  </si>
  <si>
    <t>de 20 a menos de 40 anos</t>
  </si>
  <si>
    <t>de 40 a menos de 65 anos</t>
  </si>
  <si>
    <t>65 anos e mais</t>
  </si>
  <si>
    <t>Principais ocupações</t>
  </si>
  <si>
    <t>Alimentador de Linha de Produção</t>
  </si>
  <si>
    <t>Servente de Obras</t>
  </si>
  <si>
    <t>Faxineiro</t>
  </si>
  <si>
    <t>Auxiliar nos Serviços de Alimentação</t>
  </si>
  <si>
    <t>Cozinheiro Geral</t>
  </si>
  <si>
    <t>Magarefe</t>
  </si>
  <si>
    <t>Principais atividades econômicas</t>
  </si>
  <si>
    <t>Restaurantes e similares</t>
  </si>
  <si>
    <t>Construção de edifícios</t>
  </si>
  <si>
    <t>Abate de aves</t>
  </si>
  <si>
    <t>Hotéis</t>
  </si>
  <si>
    <t>Lanchonetes, casas de chá, de sucos e similares</t>
  </si>
  <si>
    <t>Comércio varejista de mercadorias em geral, com predominância de produtos alimentícios - supermercados</t>
  </si>
  <si>
    <t>Frigorífico - abate de suínos</t>
  </si>
  <si>
    <t>Limpeza em prédios e em domicílios</t>
  </si>
  <si>
    <t>menor que 20</t>
  </si>
  <si>
    <t>20 a 34</t>
  </si>
  <si>
    <t>35 a 49</t>
  </si>
  <si>
    <t>50 a 64</t>
  </si>
  <si>
    <t>65 ou mais</t>
  </si>
  <si>
    <t>Superior Completo</t>
  </si>
  <si>
    <t>Países</t>
  </si>
  <si>
    <t>ÍNDIA</t>
  </si>
  <si>
    <t>CORÉIA DO SUL</t>
  </si>
  <si>
    <t>Mato Grosso</t>
  </si>
  <si>
    <t>Residência</t>
  </si>
  <si>
    <t>Residência Prévia</t>
  </si>
  <si>
    <t>Admitidos</t>
  </si>
  <si>
    <t>Demitidos</t>
  </si>
  <si>
    <t>Saldo</t>
  </si>
  <si>
    <t>Residente (*)</t>
  </si>
  <si>
    <t>Nota(*) inclui as antigas classificações permanentes, asilados, outros e provisórios.</t>
  </si>
  <si>
    <t>Fundamental Incompleto</t>
  </si>
  <si>
    <t>Fundamental Completo</t>
  </si>
  <si>
    <t>Mestrado</t>
  </si>
  <si>
    <t>Doutorado</t>
  </si>
  <si>
    <t>Permanente</t>
  </si>
  <si>
    <t>Brasileiro</t>
  </si>
  <si>
    <t>Residente</t>
  </si>
  <si>
    <t>Trânsito</t>
  </si>
  <si>
    <t>Não nacionais deportados, expulsos ou extraditados</t>
  </si>
  <si>
    <t>Turista/Visita turismo</t>
  </si>
  <si>
    <t>Tipologias de classificação</t>
  </si>
  <si>
    <t>Repositor de Mercadorias</t>
  </si>
  <si>
    <t>CUBA</t>
  </si>
  <si>
    <t>HAITI</t>
  </si>
  <si>
    <t>BANGLADESH</t>
  </si>
  <si>
    <t>ANGOLA</t>
  </si>
  <si>
    <t>GUINÉ BISSAU</t>
  </si>
  <si>
    <t>MARROCOS</t>
  </si>
  <si>
    <t>GANA</t>
  </si>
  <si>
    <t>SÍRIA</t>
  </si>
  <si>
    <t>SENEGAL</t>
  </si>
  <si>
    <t>NIGÉRIA</t>
  </si>
  <si>
    <t>PAQUISTÃO</t>
  </si>
  <si>
    <t>Grupos de idade</t>
  </si>
  <si>
    <t>Brasil, Grandes Regiões e Unidades da Federação</t>
  </si>
  <si>
    <t xml:space="preserve">Grupos de Idade </t>
  </si>
  <si>
    <t>Entrada</t>
  </si>
  <si>
    <t>Saída</t>
  </si>
  <si>
    <t>Não especificado</t>
  </si>
  <si>
    <t>REPÚBLICA DEMOCRÁTICA DO CONGO</t>
  </si>
  <si>
    <t>EGITO</t>
  </si>
  <si>
    <t>Confecção de peças do vestuário, exceto roupas íntimas e as confeccionadas sob medida</t>
  </si>
  <si>
    <t>Número de carteiras de trabalho e previdência social emitidas para migrantes, por mês e sexo, segundo principais países - Brasil, mai/2018 e abr e mai/2019.</t>
  </si>
  <si>
    <t>Fonte: Ministério da Economia, CTPS, mai/2018 e abr e mai/2019.</t>
  </si>
  <si>
    <t>Movimentação de trabalhadores migrantes no mercado de trabalho formal, por mês e sexo, segundo principais países - Brasil, mai/2018 e abr e mai/2019.</t>
  </si>
  <si>
    <t>Fonte: Ministério da Economia, CTPS/CAGED, mai/2018 e abr e mai/2019.</t>
  </si>
  <si>
    <t>Movimentação de trabalhadores migrantes no mercado de trabalho formal, por mês e sexo, segundo Brasil, Grandes Regiões e Unidades da Federação, mai/2018 e abr e mai/2019.</t>
  </si>
  <si>
    <t>Movimentação de trabalhadores migrantes no mercado de trabalho formal, por mês e sexo, segundo grupos de idade - Brasil, mai/2018 e abr e mai/2019.</t>
  </si>
  <si>
    <t>Movimentação de trabalhadores migrantes no mercado de trabalho formal, por mês e sexo, segundo escolaridade - Brasil, mai/2018 e abr e mai/2019.</t>
  </si>
  <si>
    <t>Movimentação de trabalhadores migrantes no mercado de trabalho formal, por mês e sexo, segundo principais ocupações - Brasil, mai/2018 e abr e mai/2019.</t>
  </si>
  <si>
    <t>Movimentação de trabalhadores migrantes no mercado de trabalho formal, por mês e sexo, segundo principais atividades econômicas - Brasil, mai/2018 e abr e mai/2019.</t>
  </si>
  <si>
    <t>Número de registros de migrantes, por mês de entrada e sexo, segundo classificação - Brasil, mai/2018 e abr e mai/2019.</t>
  </si>
  <si>
    <t>Fonte: Polícia Federal, Sistema de Registro Nacional Migratório (SISMIGRA), mai/2018 e abr e mai/2019.</t>
  </si>
  <si>
    <t>Número de registros de migrantes, por mês de entrada e sexo, segundo principais países - Brasil, mai/2018 e abr e mai/2019.</t>
  </si>
  <si>
    <t>Número de registros de migrantes, por mês de entrada e sexo, segundo grupos de idade - Brasil, mai/2018 e abr e mai/2019.</t>
  </si>
  <si>
    <t>Número de registros de migrantes, por mês de entrada e sexo, segundo Brasil,  Grandes Regiões e Unidades da Federação, mai/2018 e abr e mai/2019.</t>
  </si>
  <si>
    <t>Entrada e saídas do território brasileiro nos pontos de fronteira, por mês, segundo tipologias de classificação - Brasil, mai/2018 e abr e mai/2019.</t>
  </si>
  <si>
    <t>Fonte: Polícia Federal, Sistema de Tráfego Internacional (STI), mai/2018 e abr e mai/2019.</t>
  </si>
  <si>
    <t>Entrada e saídas do território brasileiro nos pontos de fronteira, por mês, segundo principais países - Brasil, mai/2018 e abr e mai/2019.</t>
  </si>
  <si>
    <t>Entrada e saídas do território brasileiro nos pontos de fronteira, por mês, segundo Brasil, Grandes Regiões e Unidades da Federação, mai/2018 e abr e mai/2019.</t>
  </si>
  <si>
    <t>Número de autorizações concedidas, por mês e sexo, segundo principais países - Brasil, maio/2018 e  abril e maio/2019.</t>
  </si>
  <si>
    <t>OUTROS</t>
  </si>
  <si>
    <t>Fonte: Coordenação Geral de Imigração Laboral/ Ministério da Justiça e Segurança Pública, maio/2018 e  abril e maio/2019.</t>
  </si>
  <si>
    <t>Número de autorizações concedidas, por mês e sexo, segundo grupos de idade - Brasil, maio/2018 e  abril e maio/2019.</t>
  </si>
  <si>
    <t>Idade</t>
  </si>
  <si>
    <t>Número de autorizações concedidas, por mês e sexo, segundo escolaridade - Brasil, maio/2018 e  abril e maio/2019.</t>
  </si>
  <si>
    <t>Número de autorizações concedidas, por mês e sexo, segundo grupos ocupacionais - Brasil, maio/2018 e  abril e maio/2019.</t>
  </si>
  <si>
    <t>Grupos Ocupacionais</t>
  </si>
  <si>
    <t>Número de autorizações concedidas, por mês e sexo, segundo o tipo de autorização - Brasil, maio/2018 e  abril e maio/2019.</t>
  </si>
  <si>
    <t>Tipo de Visto</t>
  </si>
  <si>
    <t>Colombia</t>
  </si>
  <si>
    <t>Bolivia</t>
  </si>
  <si>
    <t>China</t>
  </si>
  <si>
    <t>Vendedor de Comercio Varejista</t>
  </si>
  <si>
    <t>Atendente de Lanchonete</t>
  </si>
  <si>
    <t>Pedreiro</t>
  </si>
  <si>
    <t>Comércio varejista de artigos do vestuário e acessórios</t>
  </si>
  <si>
    <t>Tipo de RN</t>
  </si>
  <si>
    <t>RN 02</t>
  </si>
  <si>
    <t>RN 21</t>
  </si>
  <si>
    <t>RN 24</t>
  </si>
  <si>
    <t>Grupos de Idade</t>
  </si>
  <si>
    <t>Superior</t>
  </si>
  <si>
    <t>Pós-Graduação</t>
  </si>
  <si>
    <t>Número de solicitações de refúgio, por mês e sexo, segundo principais países - Brasil, maio/2018 e abril e maio/2019.</t>
  </si>
  <si>
    <t>NEPAL</t>
  </si>
  <si>
    <t>Fonte: Departamento de Polícia Federal, Solicitações de refúgio, maio/2018 e abril e maio/2019.</t>
  </si>
  <si>
    <t>Número de  solicitações de refúgio, por mês e sexo, segundo Brasil, Grandes Regiões e Unidades da Federação, maio/2018 e abril e maio/2019.</t>
  </si>
  <si>
    <t>Número de solicitações de refúgio, por mês e sexo, segundo principais municípios de entrada - Brasil, maio/2018 e abril e maio/2019.</t>
  </si>
  <si>
    <t>PACARAIMA-RR</t>
  </si>
  <si>
    <t>BONFIM-RR</t>
  </si>
  <si>
    <t>SÃO PAULO-SP</t>
  </si>
  <si>
    <t>GUARULHOS-SP</t>
  </si>
  <si>
    <t>CORUMBÁ-MS</t>
  </si>
  <si>
    <t>BOA VISTA-RR</t>
  </si>
  <si>
    <t>RIO DE JANEIRO-RJ</t>
  </si>
  <si>
    <t>BRASÍLIA-DF</t>
  </si>
  <si>
    <t>RIO BRANCO-AC</t>
  </si>
  <si>
    <t>FOZ DO IGUAÇU-PR</t>
  </si>
  <si>
    <t>ASSIS BRASIL-AC</t>
  </si>
  <si>
    <t>MANAUS-AM</t>
  </si>
  <si>
    <t>FORTALEZA-CE</t>
  </si>
  <si>
    <t>EPITACIOLÂNDIA-AC</t>
  </si>
  <si>
    <t>CÁCERES-MT</t>
  </si>
  <si>
    <t>PORTO ALEGRE-RS</t>
  </si>
  <si>
    <t>RECIFE-PE</t>
  </si>
  <si>
    <t>TABATINGA-AM</t>
  </si>
  <si>
    <t>OIAPOQUE-AP</t>
  </si>
  <si>
    <t>MACAPÁ-AP</t>
  </si>
  <si>
    <t>colocar na nova identidade</t>
  </si>
  <si>
    <t>-</t>
  </si>
  <si>
    <t xml:space="preserve"> Estados Unidos da América </t>
  </si>
  <si>
    <t xml:space="preserve"> China </t>
  </si>
  <si>
    <t xml:space="preserve"> Filipinas </t>
  </si>
  <si>
    <t xml:space="preserve"> Alemanha </t>
  </si>
  <si>
    <t xml:space="preserve"> Índia </t>
  </si>
  <si>
    <t xml:space="preserve"> Japão </t>
  </si>
  <si>
    <t xml:space="preserve"> França </t>
  </si>
  <si>
    <t xml:space="preserve"> Reino Unido </t>
  </si>
  <si>
    <t xml:space="preserve"> Itália </t>
  </si>
  <si>
    <t xml:space="preserve"> Coréia Do Sul </t>
  </si>
  <si>
    <t xml:space="preserve"> Holanda </t>
  </si>
  <si>
    <t xml:space="preserve"> México </t>
  </si>
  <si>
    <t xml:space="preserve"> Noruega </t>
  </si>
  <si>
    <t xml:space="preserve"> Polônia </t>
  </si>
  <si>
    <t xml:space="preserve"> Espanha </t>
  </si>
  <si>
    <t xml:space="preserve"> Portugal </t>
  </si>
  <si>
    <t xml:space="preserve"> Canadá </t>
  </si>
  <si>
    <t xml:space="preserve"> Romênia </t>
  </si>
  <si>
    <t xml:space="preserve"> Ucrânia </t>
  </si>
  <si>
    <t xml:space="preserve"> Malásia </t>
  </si>
  <si>
    <t xml:space="preserve"> Outros </t>
  </si>
  <si>
    <t>Técnicos de Nível Médio</t>
  </si>
  <si>
    <t>Profissionais das Ciências e das Artes</t>
  </si>
  <si>
    <t>Trabalhadores da Produção de Bens e Serviços Industriais</t>
  </si>
  <si>
    <t xml:space="preserve">Membros Superiores do Poder Público, Dirigentes de Organizações </t>
  </si>
  <si>
    <t>de Interesse Público e de Empresas, Gerentes</t>
  </si>
  <si>
    <t>Trabalhadores em Serviços de Reparação e Manutenção</t>
  </si>
  <si>
    <t>Trabalhadores dos Serviços, Vendedores do Comércio em Lojas e Mercados</t>
  </si>
  <si>
    <t>Trabalhadores de Serviços Administrativos</t>
  </si>
  <si>
    <t>Membros das Forças Armadas, Policiais e Bombeiros Militares</t>
  </si>
  <si>
    <t>Trabalhadores Agropecuários, Florestais e da Pesca</t>
  </si>
  <si>
    <t>Número de autorizações concedidas, por mês e sexo, segundo Brasil, Regiões e Unidades da Federação, maio/2018 e  abril e maio/2019.</t>
  </si>
  <si>
    <t>Brasil, Regiões e Unidades da Federação</t>
  </si>
  <si>
    <t>Número de autorizações concedidas para trabalhadores qualificados, segundo tipo de autorização, Brasil, maio/2018 e abril e maio/2019.</t>
  </si>
  <si>
    <t>Fonte: Coordenação Geral de Imigração Laboral/ Ministério da Justiça e Segurança Pública, maio/2018 e abril e maio/2019.</t>
  </si>
  <si>
    <t>Número de autorizações concedidas para trabalhadores qualificados, segundo principais países - Brasil, maio/2018 e abril e maio/2019.</t>
  </si>
  <si>
    <t>Estados Unidos da América</t>
  </si>
  <si>
    <t>França</t>
  </si>
  <si>
    <t>Japão</t>
  </si>
  <si>
    <t>Índia</t>
  </si>
  <si>
    <t>México</t>
  </si>
  <si>
    <t>Canadá</t>
  </si>
  <si>
    <t>Itália</t>
  </si>
  <si>
    <t>Espanha</t>
  </si>
  <si>
    <t>Alemanha</t>
  </si>
  <si>
    <t>Reino Unido</t>
  </si>
  <si>
    <t>Noruega</t>
  </si>
  <si>
    <t>Coréia Do Sul</t>
  </si>
  <si>
    <t>Austrália</t>
  </si>
  <si>
    <t>Holanda</t>
  </si>
  <si>
    <t>Tailândia</t>
  </si>
  <si>
    <t xml:space="preserve">          -   </t>
  </si>
  <si>
    <t>Número de autorizações concedidas para trabalhadores qualificados, segundo idade, Brasil,  maio/2018 e abril e maio/2019.</t>
  </si>
  <si>
    <t>Número de autorizações concedidas para trabalhadores qualificados, segundo escolaridade,  Brasil, maio/2018 e abril e maio/2019.</t>
  </si>
  <si>
    <t>abril/19 </t>
  </si>
  <si>
    <t>Número de autorizações concedidas para trabalhadores qualificados, segundo grupos ocupacionais, Brasil, maio/2018 e abril e maio/2019.</t>
  </si>
  <si>
    <t>Membros superiores do poder público, dirigentes de organizações de interesse público e de empresas, gerentes</t>
  </si>
  <si>
    <t>Profissionais das ciências e das artes</t>
  </si>
  <si>
    <t>Técnicos de nível médio</t>
  </si>
  <si>
    <t>Trabalhadores de serviços administrativos</t>
  </si>
  <si>
    <t>Trabalhadores da produção de bens e serviços industriais</t>
  </si>
  <si>
    <t>Trabalhadores em serviços de reparação e manutenção</t>
  </si>
  <si>
    <t>Trabalhadores dos serviços, vendedores do comércio em lojas e mercados</t>
  </si>
  <si>
    <t xml:space="preserve">Número de autorizações concedidas para trabalhadores qualificados, segundo Brasil, </t>
  </si>
  <si>
    <t>Regiões e Unidades da Federação, maio/2018 e abril e maio/2019.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</si>
</sst>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* #,##0_ ;* \-\ 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262626"/>
      <name val="Calibri"/>
      <family val="2"/>
      <scheme val="minor"/>
    </font>
    <font>
      <b/>
      <sz val="12"/>
      <color rgb="FF404040"/>
      <name val="Calibri"/>
      <family val="2"/>
      <scheme val="minor"/>
    </font>
    <font>
      <sz val="12"/>
      <color rgb="FF40404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404040"/>
      <name val="Calibri"/>
      <family val="2"/>
      <scheme val="minor"/>
    </font>
    <font>
      <b/>
      <sz val="11"/>
      <color rgb="FF404040"/>
      <name val="Calibri"/>
      <family val="2"/>
      <scheme val="minor"/>
    </font>
    <font>
      <b/>
      <sz val="12"/>
      <color rgb="FF595959"/>
      <name val="Calibri"/>
      <family val="2"/>
      <scheme val="minor"/>
    </font>
    <font>
      <sz val="12"/>
      <color rgb="FF595959"/>
      <name val="Calibri"/>
      <family val="2"/>
      <scheme val="minor"/>
    </font>
    <font>
      <sz val="11"/>
      <color rgb="FF40404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A8202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F5FF"/>
        <bgColor indexed="64"/>
      </patternFill>
    </fill>
    <fill>
      <patternFill patternType="solid">
        <fgColor rgb="FFC9E3FF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591C5A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169CD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EA2F"/>
        <bgColor indexed="64"/>
      </patternFill>
    </fill>
    <fill>
      <patternFill patternType="solid">
        <fgColor rgb="FFFFE599"/>
        <bgColor indexed="64"/>
      </patternFill>
    </fill>
  </fills>
  <borders count="42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FFFFFF"/>
      </left>
      <right style="medium">
        <color rgb="FFFFFFFF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ck">
        <color rgb="FFFFFFFF"/>
      </right>
      <top style="thin">
        <color theme="0"/>
      </top>
      <bottom style="medium">
        <color theme="0"/>
      </bottom>
      <diagonal/>
    </border>
    <border>
      <left/>
      <right style="medium">
        <color rgb="FFFFFFFF"/>
      </right>
      <top style="thin">
        <color theme="0"/>
      </top>
      <bottom style="medium">
        <color theme="0"/>
      </bottom>
      <diagonal/>
    </border>
    <border>
      <left style="medium">
        <color rgb="FFFFFFFF"/>
      </left>
      <right style="thick">
        <color rgb="FFFFFFFF"/>
      </right>
      <top style="thin">
        <color theme="0"/>
      </top>
      <bottom style="medium">
        <color theme="0"/>
      </bottom>
      <diagonal/>
    </border>
    <border>
      <left style="medium">
        <color rgb="FFFFFFFF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theme="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ck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/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ck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7">
    <xf numFmtId="0" fontId="0" fillId="0" borderId="0" xfId="0"/>
    <xf numFmtId="0" fontId="5" fillId="6" borderId="0" xfId="0" applyFont="1" applyFill="1" applyAlignment="1">
      <alignment horizontal="center" vertical="center"/>
    </xf>
    <xf numFmtId="0" fontId="0" fillId="5" borderId="0" xfId="0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vertical="center" wrapText="1"/>
    </xf>
    <xf numFmtId="3" fontId="0" fillId="5" borderId="0" xfId="1" applyNumberFormat="1" applyFont="1" applyFill="1" applyAlignment="1">
      <alignment horizontal="center" vertical="center"/>
    </xf>
    <xf numFmtId="0" fontId="2" fillId="5" borderId="0" xfId="0" applyFont="1" applyFill="1"/>
    <xf numFmtId="0" fontId="0" fillId="5" borderId="0" xfId="0" applyFill="1" applyAlignment="1">
      <alignment horizontal="left" wrapText="1"/>
    </xf>
    <xf numFmtId="0" fontId="4" fillId="7" borderId="2" xfId="0" applyFont="1" applyFill="1" applyBorder="1" applyAlignment="1">
      <alignment vertical="center"/>
    </xf>
    <xf numFmtId="0" fontId="4" fillId="8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horizontal="right" vertical="center"/>
    </xf>
    <xf numFmtId="0" fontId="4" fillId="7" borderId="2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vertical="center" wrapText="1"/>
    </xf>
    <xf numFmtId="0" fontId="4" fillId="7" borderId="18" xfId="0" applyFont="1" applyFill="1" applyBorder="1" applyAlignment="1">
      <alignment vertical="center"/>
    </xf>
    <xf numFmtId="0" fontId="6" fillId="5" borderId="20" xfId="0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wrapText="1"/>
    </xf>
    <xf numFmtId="3" fontId="2" fillId="5" borderId="20" xfId="1" applyNumberFormat="1" applyFont="1" applyFill="1" applyBorder="1" applyAlignment="1">
      <alignment horizontal="center" vertical="center"/>
    </xf>
    <xf numFmtId="0" fontId="0" fillId="4" borderId="20" xfId="0" applyFill="1" applyBorder="1"/>
    <xf numFmtId="3" fontId="1" fillId="4" borderId="20" xfId="1" applyNumberFormat="1" applyFont="1" applyFill="1" applyBorder="1" applyAlignment="1">
      <alignment horizontal="center" vertical="center"/>
    </xf>
    <xf numFmtId="0" fontId="0" fillId="12" borderId="20" xfId="0" applyFill="1" applyBorder="1"/>
    <xf numFmtId="3" fontId="1" fillId="12" borderId="20" xfId="1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vertical="center"/>
    </xf>
    <xf numFmtId="0" fontId="3" fillId="12" borderId="20" xfId="0" applyFont="1" applyFill="1" applyBorder="1" applyAlignment="1">
      <alignment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0" fillId="11" borderId="20" xfId="0" applyFill="1" applyBorder="1"/>
    <xf numFmtId="3" fontId="0" fillId="11" borderId="20" xfId="1" applyNumberFormat="1" applyFont="1" applyFill="1" applyBorder="1" applyAlignment="1">
      <alignment horizontal="center" vertical="center"/>
    </xf>
    <xf numFmtId="0" fontId="0" fillId="3" borderId="20" xfId="0" applyFill="1" applyBorder="1"/>
    <xf numFmtId="3" fontId="0" fillId="3" borderId="20" xfId="1" applyNumberFormat="1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/>
    </xf>
    <xf numFmtId="3" fontId="2" fillId="11" borderId="20" xfId="1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3" fontId="2" fillId="3" borderId="20" xfId="1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 wrapText="1"/>
    </xf>
    <xf numFmtId="0" fontId="2" fillId="11" borderId="20" xfId="0" applyFont="1" applyFill="1" applyBorder="1" applyAlignment="1">
      <alignment horizontal="center" vertical="center"/>
    </xf>
    <xf numFmtId="165" fontId="4" fillId="8" borderId="1" xfId="1" applyNumberFormat="1" applyFont="1" applyFill="1" applyBorder="1" applyAlignment="1">
      <alignment horizontal="right" vertical="center"/>
    </xf>
    <xf numFmtId="165" fontId="4" fillId="7" borderId="1" xfId="1" applyNumberFormat="1" applyFont="1" applyFill="1" applyBorder="1" applyAlignment="1">
      <alignment horizontal="right" vertical="center"/>
    </xf>
    <xf numFmtId="165" fontId="4" fillId="8" borderId="2" xfId="0" applyNumberFormat="1" applyFont="1" applyFill="1" applyBorder="1" applyAlignment="1">
      <alignment vertical="center"/>
    </xf>
    <xf numFmtId="165" fontId="4" fillId="7" borderId="2" xfId="0" applyNumberFormat="1" applyFont="1" applyFill="1" applyBorder="1" applyAlignment="1">
      <alignment vertical="center"/>
    </xf>
    <xf numFmtId="0" fontId="2" fillId="0" borderId="0" xfId="0" applyFont="1"/>
    <xf numFmtId="165" fontId="4" fillId="7" borderId="18" xfId="0" applyNumberFormat="1" applyFont="1" applyFill="1" applyBorder="1" applyAlignment="1">
      <alignment vertical="center"/>
    </xf>
    <xf numFmtId="165" fontId="4" fillId="8" borderId="6" xfId="1" applyNumberFormat="1" applyFont="1" applyFill="1" applyBorder="1" applyAlignment="1">
      <alignment horizontal="right" vertical="center"/>
    </xf>
    <xf numFmtId="165" fontId="4" fillId="7" borderId="10" xfId="1" applyNumberFormat="1" applyFont="1" applyFill="1" applyBorder="1" applyAlignment="1">
      <alignment horizontal="right" vertical="center"/>
    </xf>
    <xf numFmtId="165" fontId="4" fillId="7" borderId="11" xfId="1" applyNumberFormat="1" applyFont="1" applyFill="1" applyBorder="1" applyAlignment="1">
      <alignment horizontal="right" vertical="center"/>
    </xf>
    <xf numFmtId="165" fontId="4" fillId="7" borderId="12" xfId="0" applyNumberFormat="1" applyFont="1" applyFill="1" applyBorder="1" applyAlignment="1">
      <alignment vertical="center"/>
    </xf>
    <xf numFmtId="165" fontId="4" fillId="7" borderId="13" xfId="1" applyNumberFormat="1" applyFont="1" applyFill="1" applyBorder="1" applyAlignment="1">
      <alignment horizontal="right" vertical="center"/>
    </xf>
    <xf numFmtId="165" fontId="4" fillId="7" borderId="14" xfId="0" applyNumberFormat="1" applyFont="1" applyFill="1" applyBorder="1" applyAlignment="1">
      <alignment vertical="center"/>
    </xf>
    <xf numFmtId="165" fontId="4" fillId="7" borderId="17" xfId="1" applyNumberFormat="1" applyFont="1" applyFill="1" applyBorder="1" applyAlignment="1">
      <alignment horizontal="right" vertical="center"/>
    </xf>
    <xf numFmtId="165" fontId="4" fillId="7" borderId="16" xfId="1" applyNumberFormat="1" applyFont="1" applyFill="1" applyBorder="1" applyAlignment="1">
      <alignment horizontal="right" vertical="center"/>
    </xf>
    <xf numFmtId="165" fontId="4" fillId="7" borderId="15" xfId="0" applyNumberFormat="1" applyFont="1" applyFill="1" applyBorder="1" applyAlignment="1">
      <alignment vertical="center"/>
    </xf>
    <xf numFmtId="3" fontId="2" fillId="12" borderId="20" xfId="1" applyNumberFormat="1" applyFont="1" applyFill="1" applyBorder="1" applyAlignment="1">
      <alignment horizontal="center" vertical="center"/>
    </xf>
    <xf numFmtId="3" fontId="2" fillId="4" borderId="20" xfId="1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0" fillId="16" borderId="0" xfId="0" applyFill="1"/>
    <xf numFmtId="0" fontId="0" fillId="3" borderId="20" xfId="0" applyFill="1" applyBorder="1" applyAlignment="1">
      <alignment horizontal="center" vertical="center"/>
    </xf>
    <xf numFmtId="0" fontId="0" fillId="0" borderId="0" xfId="0" applyFont="1"/>
    <xf numFmtId="0" fontId="11" fillId="20" borderId="1" xfId="0" applyFont="1" applyFill="1" applyBorder="1" applyAlignment="1">
      <alignment horizontal="center" vertical="center"/>
    </xf>
    <xf numFmtId="0" fontId="13" fillId="8" borderId="27" xfId="0" applyFont="1" applyFill="1" applyBorder="1" applyAlignment="1">
      <alignment vertical="center"/>
    </xf>
    <xf numFmtId="0" fontId="13" fillId="8" borderId="1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vertical="center"/>
    </xf>
    <xf numFmtId="0" fontId="13" fillId="7" borderId="1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 vertical="center"/>
    </xf>
    <xf numFmtId="0" fontId="11" fillId="20" borderId="20" xfId="0" applyFont="1" applyFill="1" applyBorder="1" applyAlignment="1">
      <alignment horizontal="center" vertical="center"/>
    </xf>
    <xf numFmtId="165" fontId="6" fillId="5" borderId="20" xfId="1" applyNumberFormat="1" applyFont="1" applyFill="1" applyBorder="1" applyAlignment="1">
      <alignment horizontal="right" vertical="center"/>
    </xf>
    <xf numFmtId="0" fontId="4" fillId="7" borderId="20" xfId="0" applyFont="1" applyFill="1" applyBorder="1" applyAlignment="1">
      <alignment vertical="center"/>
    </xf>
    <xf numFmtId="165" fontId="4" fillId="7" borderId="20" xfId="1" applyNumberFormat="1" applyFont="1" applyFill="1" applyBorder="1" applyAlignment="1">
      <alignment horizontal="right" vertical="center"/>
    </xf>
    <xf numFmtId="0" fontId="4" fillId="8" borderId="20" xfId="0" applyFont="1" applyFill="1" applyBorder="1" applyAlignment="1">
      <alignment vertical="center"/>
    </xf>
    <xf numFmtId="165" fontId="4" fillId="8" borderId="20" xfId="1" applyNumberFormat="1" applyFont="1" applyFill="1" applyBorder="1" applyAlignment="1">
      <alignment horizontal="right" vertical="center"/>
    </xf>
    <xf numFmtId="0" fontId="6" fillId="21" borderId="20" xfId="0" applyFont="1" applyFill="1" applyBorder="1" applyAlignment="1">
      <alignment horizontal="center" vertical="center"/>
    </xf>
    <xf numFmtId="165" fontId="6" fillId="21" borderId="20" xfId="1" applyNumberFormat="1" applyFont="1" applyFill="1" applyBorder="1" applyAlignment="1">
      <alignment horizontal="center" vertical="center"/>
    </xf>
    <xf numFmtId="165" fontId="6" fillId="21" borderId="20" xfId="0" applyNumberFormat="1" applyFont="1" applyFill="1" applyBorder="1" applyAlignment="1">
      <alignment horizontal="center" vertical="center"/>
    </xf>
    <xf numFmtId="165" fontId="4" fillId="7" borderId="20" xfId="0" applyNumberFormat="1" applyFont="1" applyFill="1" applyBorder="1" applyAlignment="1">
      <alignment vertical="center"/>
    </xf>
    <xf numFmtId="165" fontId="4" fillId="8" borderId="20" xfId="0" applyNumberFormat="1" applyFont="1" applyFill="1" applyBorder="1" applyAlignment="1">
      <alignment vertical="center"/>
    </xf>
    <xf numFmtId="165" fontId="6" fillId="21" borderId="20" xfId="1" applyNumberFormat="1" applyFont="1" applyFill="1" applyBorder="1" applyAlignment="1">
      <alignment horizontal="right" vertical="center"/>
    </xf>
    <xf numFmtId="165" fontId="6" fillId="21" borderId="20" xfId="0" applyNumberFormat="1" applyFont="1" applyFill="1" applyBorder="1" applyAlignment="1">
      <alignment vertical="center"/>
    </xf>
    <xf numFmtId="0" fontId="4" fillId="7" borderId="20" xfId="0" applyFont="1" applyFill="1" applyBorder="1" applyAlignment="1">
      <alignment vertical="center" wrapText="1"/>
    </xf>
    <xf numFmtId="0" fontId="4" fillId="8" borderId="20" xfId="0" applyFont="1" applyFill="1" applyBorder="1" applyAlignment="1">
      <alignment vertical="center" wrapText="1"/>
    </xf>
    <xf numFmtId="0" fontId="0" fillId="3" borderId="20" xfId="0" applyFill="1" applyBorder="1" applyAlignment="1">
      <alignment wrapText="1"/>
    </xf>
    <xf numFmtId="0" fontId="0" fillId="5" borderId="20" xfId="0" applyFill="1" applyBorder="1" applyAlignment="1">
      <alignment horizontal="left" wrapText="1"/>
    </xf>
    <xf numFmtId="0" fontId="0" fillId="5" borderId="20" xfId="0" applyFill="1" applyBorder="1"/>
    <xf numFmtId="0" fontId="16" fillId="5" borderId="20" xfId="0" applyFont="1" applyFill="1" applyBorder="1" applyAlignment="1">
      <alignment horizontal="center" wrapText="1"/>
    </xf>
    <xf numFmtId="3" fontId="16" fillId="5" borderId="20" xfId="1" applyNumberFormat="1" applyFont="1" applyFill="1" applyBorder="1" applyAlignment="1">
      <alignment horizontal="center" vertical="center"/>
    </xf>
    <xf numFmtId="164" fontId="14" fillId="4" borderId="20" xfId="1" applyNumberFormat="1" applyFont="1" applyFill="1" applyBorder="1" applyAlignment="1">
      <alignment horizontal="left" vertical="center"/>
    </xf>
    <xf numFmtId="3" fontId="14" fillId="4" borderId="20" xfId="1" applyNumberFormat="1" applyFont="1" applyFill="1" applyBorder="1" applyAlignment="1">
      <alignment horizontal="center" vertical="center"/>
    </xf>
    <xf numFmtId="164" fontId="14" fillId="3" borderId="20" xfId="1" applyNumberFormat="1" applyFont="1" applyFill="1" applyBorder="1" applyAlignment="1">
      <alignment horizontal="left" vertical="center"/>
    </xf>
    <xf numFmtId="3" fontId="14" fillId="3" borderId="20" xfId="1" applyNumberFormat="1" applyFont="1" applyFill="1" applyBorder="1" applyAlignment="1">
      <alignment horizontal="center" vertical="center"/>
    </xf>
    <xf numFmtId="3" fontId="16" fillId="4" borderId="20" xfId="0" applyNumberFormat="1" applyFont="1" applyFill="1" applyBorder="1" applyAlignment="1">
      <alignment horizontal="center" vertical="center" wrapText="1"/>
    </xf>
    <xf numFmtId="3" fontId="16" fillId="4" borderId="20" xfId="0" applyNumberFormat="1" applyFont="1" applyFill="1" applyBorder="1" applyAlignment="1">
      <alignment horizontal="center"/>
    </xf>
    <xf numFmtId="164" fontId="1" fillId="3" borderId="0" xfId="1" applyNumberFormat="1" applyFill="1" applyAlignment="1">
      <alignment horizontal="left" vertical="center"/>
    </xf>
    <xf numFmtId="164" fontId="0" fillId="4" borderId="0" xfId="1" applyNumberFormat="1" applyFont="1" applyFill="1" applyAlignment="1">
      <alignment horizontal="left" vertical="center"/>
    </xf>
    <xf numFmtId="3" fontId="16" fillId="6" borderId="0" xfId="1" applyNumberFormat="1" applyFont="1" applyFill="1" applyAlignment="1">
      <alignment horizontal="center" vertical="center"/>
    </xf>
    <xf numFmtId="3" fontId="14" fillId="3" borderId="0" xfId="1" applyNumberFormat="1" applyFont="1" applyFill="1" applyAlignment="1">
      <alignment horizontal="center" vertical="center"/>
    </xf>
    <xf numFmtId="3" fontId="14" fillId="4" borderId="0" xfId="1" applyNumberFormat="1" applyFont="1" applyFill="1" applyAlignment="1">
      <alignment horizontal="center" vertical="center"/>
    </xf>
    <xf numFmtId="0" fontId="10" fillId="17" borderId="20" xfId="0" applyFont="1" applyFill="1" applyBorder="1" applyAlignment="1">
      <alignment horizontal="left" vertical="center" wrapText="1"/>
    </xf>
    <xf numFmtId="0" fontId="10" fillId="17" borderId="4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9" xfId="0" applyFont="1" applyFill="1" applyBorder="1" applyAlignment="1">
      <alignment horizontal="center" vertical="center" wrapText="1"/>
    </xf>
    <xf numFmtId="0" fontId="11" fillId="18" borderId="3" xfId="0" applyFont="1" applyFill="1" applyBorder="1" applyAlignment="1">
      <alignment horizontal="center" vertical="center"/>
    </xf>
    <xf numFmtId="0" fontId="11" fillId="18" borderId="27" xfId="0" applyFont="1" applyFill="1" applyBorder="1" applyAlignment="1">
      <alignment horizontal="center" vertical="center"/>
    </xf>
    <xf numFmtId="17" fontId="11" fillId="19" borderId="4" xfId="0" applyNumberFormat="1" applyFont="1" applyFill="1" applyBorder="1" applyAlignment="1">
      <alignment horizontal="center" vertical="center"/>
    </xf>
    <xf numFmtId="17" fontId="11" fillId="19" borderId="5" xfId="0" applyNumberFormat="1" applyFont="1" applyFill="1" applyBorder="1" applyAlignment="1">
      <alignment horizontal="center" vertical="center"/>
    </xf>
    <xf numFmtId="17" fontId="11" fillId="19" borderId="19" xfId="0" applyNumberFormat="1" applyFont="1" applyFill="1" applyBorder="1" applyAlignment="1">
      <alignment horizontal="center" vertical="center"/>
    </xf>
    <xf numFmtId="0" fontId="10" fillId="17" borderId="20" xfId="0" applyFont="1" applyFill="1" applyBorder="1" applyAlignment="1">
      <alignment horizontal="center" vertical="center" wrapText="1"/>
    </xf>
    <xf numFmtId="0" fontId="11" fillId="18" borderId="20" xfId="0" applyFont="1" applyFill="1" applyBorder="1" applyAlignment="1">
      <alignment horizontal="center" vertical="center"/>
    </xf>
    <xf numFmtId="17" fontId="11" fillId="19" borderId="20" xfId="0" applyNumberFormat="1" applyFont="1" applyFill="1" applyBorder="1" applyAlignment="1">
      <alignment horizontal="center" vertical="center"/>
    </xf>
    <xf numFmtId="0" fontId="11" fillId="18" borderId="21" xfId="0" applyFont="1" applyFill="1" applyBorder="1" applyAlignment="1">
      <alignment horizontal="center" vertical="center"/>
    </xf>
    <xf numFmtId="0" fontId="11" fillId="18" borderId="28" xfId="0" applyFont="1" applyFill="1" applyBorder="1" applyAlignment="1">
      <alignment horizontal="center" vertical="center"/>
    </xf>
    <xf numFmtId="0" fontId="11" fillId="18" borderId="22" xfId="0" applyFont="1" applyFill="1" applyBorder="1" applyAlignment="1">
      <alignment horizontal="center" vertical="center"/>
    </xf>
    <xf numFmtId="0" fontId="7" fillId="22" borderId="20" xfId="0" applyFont="1" applyFill="1" applyBorder="1" applyAlignment="1">
      <alignment horizontal="center" vertical="center"/>
    </xf>
    <xf numFmtId="0" fontId="9" fillId="13" borderId="23" xfId="0" applyFont="1" applyFill="1" applyBorder="1" applyAlignment="1">
      <alignment horizontal="left"/>
    </xf>
    <xf numFmtId="0" fontId="9" fillId="13" borderId="24" xfId="0" applyFont="1" applyFill="1" applyBorder="1" applyAlignment="1">
      <alignment horizontal="left"/>
    </xf>
    <xf numFmtId="0" fontId="9" fillId="13" borderId="25" xfId="0" applyFont="1" applyFill="1" applyBorder="1" applyAlignment="1">
      <alignment horizontal="left"/>
    </xf>
    <xf numFmtId="0" fontId="7" fillId="9" borderId="20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17" fontId="2" fillId="10" borderId="23" xfId="0" applyNumberFormat="1" applyFont="1" applyFill="1" applyBorder="1" applyAlignment="1">
      <alignment horizontal="center" vertical="center"/>
    </xf>
    <xf numFmtId="17" fontId="2" fillId="10" borderId="24" xfId="0" applyNumberFormat="1" applyFont="1" applyFill="1" applyBorder="1" applyAlignment="1">
      <alignment horizontal="center" vertical="center"/>
    </xf>
    <xf numFmtId="17" fontId="2" fillId="10" borderId="25" xfId="0" applyNumberFormat="1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left" wrapText="1"/>
    </xf>
    <xf numFmtId="0" fontId="8" fillId="13" borderId="0" xfId="0" applyFont="1" applyFill="1" applyBorder="1" applyAlignment="1">
      <alignment horizontal="left" wrapText="1"/>
    </xf>
    <xf numFmtId="0" fontId="9" fillId="13" borderId="7" xfId="0" applyFont="1" applyFill="1" applyBorder="1" applyAlignment="1">
      <alignment horizontal="left" wrapText="1"/>
    </xf>
    <xf numFmtId="0" fontId="8" fillId="13" borderId="8" xfId="0" applyFont="1" applyFill="1" applyBorder="1" applyAlignment="1">
      <alignment horizontal="left" wrapText="1"/>
    </xf>
    <xf numFmtId="0" fontId="8" fillId="13" borderId="9" xfId="0" applyFont="1" applyFill="1" applyBorder="1" applyAlignment="1">
      <alignment horizontal="left" wrapText="1"/>
    </xf>
    <xf numFmtId="0" fontId="8" fillId="15" borderId="20" xfId="0" applyFont="1" applyFill="1" applyBorder="1" applyAlignment="1">
      <alignment horizontal="left"/>
    </xf>
    <xf numFmtId="0" fontId="7" fillId="14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17" fontId="16" fillId="6" borderId="23" xfId="0" applyNumberFormat="1" applyFont="1" applyFill="1" applyBorder="1" applyAlignment="1">
      <alignment horizontal="center" vertical="center"/>
    </xf>
    <xf numFmtId="17" fontId="16" fillId="6" borderId="24" xfId="0" applyNumberFormat="1" applyFont="1" applyFill="1" applyBorder="1" applyAlignment="1">
      <alignment horizontal="center" vertical="center"/>
    </xf>
    <xf numFmtId="17" fontId="16" fillId="6" borderId="25" xfId="0" applyNumberFormat="1" applyFont="1" applyFill="1" applyBorder="1" applyAlignment="1">
      <alignment horizontal="center" vertical="center"/>
    </xf>
    <xf numFmtId="0" fontId="16" fillId="10" borderId="2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17" fontId="16" fillId="6" borderId="20" xfId="0" applyNumberFormat="1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vertical="center" wrapText="1"/>
    </xf>
    <xf numFmtId="0" fontId="12" fillId="28" borderId="5" xfId="0" applyFont="1" applyFill="1" applyBorder="1" applyAlignment="1">
      <alignment vertical="center" wrapText="1"/>
    </xf>
    <xf numFmtId="0" fontId="12" fillId="28" borderId="19" xfId="0" applyFont="1" applyFill="1" applyBorder="1" applyAlignment="1">
      <alignment vertical="center" wrapText="1"/>
    </xf>
    <xf numFmtId="0" fontId="17" fillId="23" borderId="4" xfId="0" applyFont="1" applyFill="1" applyBorder="1" applyAlignment="1">
      <alignment horizontal="center" vertical="center" wrapText="1"/>
    </xf>
    <xf numFmtId="0" fontId="17" fillId="23" borderId="5" xfId="0" applyFont="1" applyFill="1" applyBorder="1" applyAlignment="1">
      <alignment horizontal="center" vertical="center" wrapText="1"/>
    </xf>
    <xf numFmtId="0" fontId="17" fillId="23" borderId="19" xfId="0" applyFont="1" applyFill="1" applyBorder="1" applyAlignment="1">
      <alignment horizontal="center" vertical="center" wrapText="1"/>
    </xf>
    <xf numFmtId="0" fontId="12" fillId="24" borderId="3" xfId="0" applyFont="1" applyFill="1" applyBorder="1" applyAlignment="1">
      <alignment horizontal="center" vertical="center"/>
    </xf>
    <xf numFmtId="17" fontId="12" fillId="25" borderId="4" xfId="0" applyNumberFormat="1" applyFont="1" applyFill="1" applyBorder="1" applyAlignment="1">
      <alignment horizontal="center" vertical="center" wrapText="1"/>
    </xf>
    <xf numFmtId="17" fontId="12" fillId="25" borderId="5" xfId="0" applyNumberFormat="1" applyFont="1" applyFill="1" applyBorder="1" applyAlignment="1">
      <alignment horizontal="center" vertical="center" wrapText="1"/>
    </xf>
    <xf numFmtId="17" fontId="12" fillId="25" borderId="34" xfId="0" applyNumberFormat="1" applyFont="1" applyFill="1" applyBorder="1" applyAlignment="1">
      <alignment horizontal="center" vertical="center" wrapText="1"/>
    </xf>
    <xf numFmtId="17" fontId="12" fillId="25" borderId="35" xfId="0" applyNumberFormat="1" applyFont="1" applyFill="1" applyBorder="1" applyAlignment="1">
      <alignment horizontal="center" vertical="center" wrapText="1"/>
    </xf>
    <xf numFmtId="17" fontId="12" fillId="25" borderId="19" xfId="0" applyNumberFormat="1" applyFont="1" applyFill="1" applyBorder="1" applyAlignment="1">
      <alignment horizontal="center" vertical="center" wrapText="1"/>
    </xf>
    <xf numFmtId="0" fontId="12" fillId="24" borderId="27" xfId="0" applyFont="1" applyFill="1" applyBorder="1" applyAlignment="1">
      <alignment horizontal="center" vertical="center"/>
    </xf>
    <xf numFmtId="0" fontId="12" fillId="23" borderId="1" xfId="0" applyFont="1" applyFill="1" applyBorder="1" applyAlignment="1">
      <alignment horizontal="center" vertical="center"/>
    </xf>
    <xf numFmtId="0" fontId="12" fillId="26" borderId="1" xfId="0" applyFont="1" applyFill="1" applyBorder="1" applyAlignment="1">
      <alignment horizontal="center" vertical="center"/>
    </xf>
    <xf numFmtId="0" fontId="12" fillId="26" borderId="31" xfId="0" applyFont="1" applyFill="1" applyBorder="1" applyAlignment="1">
      <alignment horizontal="center" vertical="center"/>
    </xf>
    <xf numFmtId="0" fontId="12" fillId="27" borderId="27" xfId="0" applyFont="1" applyFill="1" applyBorder="1" applyAlignment="1">
      <alignment horizontal="center" vertical="center"/>
    </xf>
    <xf numFmtId="3" fontId="12" fillId="27" borderId="1" xfId="0" applyNumberFormat="1" applyFont="1" applyFill="1" applyBorder="1" applyAlignment="1">
      <alignment horizontal="center" vertical="center"/>
    </xf>
    <xf numFmtId="0" fontId="12" fillId="27" borderId="31" xfId="0" applyFont="1" applyFill="1" applyBorder="1" applyAlignment="1">
      <alignment horizontal="center" vertical="center"/>
    </xf>
    <xf numFmtId="0" fontId="12" fillId="27" borderId="1" xfId="0" applyFont="1" applyFill="1" applyBorder="1" applyAlignment="1">
      <alignment horizontal="center" vertical="center"/>
    </xf>
    <xf numFmtId="0" fontId="13" fillId="25" borderId="27" xfId="0" applyFont="1" applyFill="1" applyBorder="1" applyAlignment="1">
      <alignment vertical="center"/>
    </xf>
    <xf numFmtId="0" fontId="13" fillId="25" borderId="1" xfId="0" applyFont="1" applyFill="1" applyBorder="1" applyAlignment="1">
      <alignment horizontal="center" vertical="center"/>
    </xf>
    <xf numFmtId="0" fontId="13" fillId="25" borderId="31" xfId="0" applyFont="1" applyFill="1" applyBorder="1" applyAlignment="1">
      <alignment horizontal="center" vertical="center"/>
    </xf>
    <xf numFmtId="0" fontId="13" fillId="26" borderId="27" xfId="0" applyFont="1" applyFill="1" applyBorder="1" applyAlignment="1">
      <alignment vertical="center"/>
    </xf>
    <xf numFmtId="0" fontId="13" fillId="26" borderId="1" xfId="0" applyFont="1" applyFill="1" applyBorder="1" applyAlignment="1">
      <alignment horizontal="center" vertical="center"/>
    </xf>
    <xf numFmtId="0" fontId="13" fillId="26" borderId="31" xfId="0" applyFont="1" applyFill="1" applyBorder="1" applyAlignment="1">
      <alignment horizontal="center" vertical="center"/>
    </xf>
    <xf numFmtId="3" fontId="13" fillId="26" borderId="1" xfId="0" applyNumberFormat="1" applyFont="1" applyFill="1" applyBorder="1" applyAlignment="1">
      <alignment horizontal="center" vertical="center"/>
    </xf>
    <xf numFmtId="0" fontId="18" fillId="28" borderId="4" xfId="0" applyFont="1" applyFill="1" applyBorder="1" applyAlignment="1">
      <alignment vertical="center" wrapText="1"/>
    </xf>
    <xf numFmtId="0" fontId="18" fillId="28" borderId="5" xfId="0" applyFont="1" applyFill="1" applyBorder="1" applyAlignment="1">
      <alignment vertical="center" wrapText="1"/>
    </xf>
    <xf numFmtId="0" fontId="18" fillId="28" borderId="19" xfId="0" applyFont="1" applyFill="1" applyBorder="1" applyAlignment="1">
      <alignment vertical="center" wrapText="1"/>
    </xf>
    <xf numFmtId="0" fontId="19" fillId="28" borderId="4" xfId="0" applyFont="1" applyFill="1" applyBorder="1" applyAlignment="1">
      <alignment vertical="center" wrapText="1"/>
    </xf>
    <xf numFmtId="0" fontId="19" fillId="28" borderId="5" xfId="0" applyFont="1" applyFill="1" applyBorder="1" applyAlignment="1">
      <alignment vertical="center" wrapText="1"/>
    </xf>
    <xf numFmtId="0" fontId="19" fillId="28" borderId="19" xfId="0" applyFont="1" applyFill="1" applyBorder="1" applyAlignment="1">
      <alignment vertical="center" wrapText="1"/>
    </xf>
    <xf numFmtId="0" fontId="12" fillId="23" borderId="4" xfId="0" applyFont="1" applyFill="1" applyBorder="1" applyAlignment="1">
      <alignment horizontal="center" vertical="center" wrapText="1"/>
    </xf>
    <xf numFmtId="0" fontId="12" fillId="23" borderId="5" xfId="0" applyFont="1" applyFill="1" applyBorder="1" applyAlignment="1">
      <alignment horizontal="center" vertical="center" wrapText="1"/>
    </xf>
    <xf numFmtId="0" fontId="12" fillId="23" borderId="19" xfId="0" applyFont="1" applyFill="1" applyBorder="1" applyAlignment="1">
      <alignment horizontal="center" vertical="center" wrapText="1"/>
    </xf>
    <xf numFmtId="3" fontId="13" fillId="25" borderId="1" xfId="0" applyNumberFormat="1" applyFont="1" applyFill="1" applyBorder="1" applyAlignment="1">
      <alignment horizontal="center" vertical="center"/>
    </xf>
    <xf numFmtId="0" fontId="20" fillId="25" borderId="27" xfId="0" applyFont="1" applyFill="1" applyBorder="1" applyAlignment="1">
      <alignment vertical="center"/>
    </xf>
    <xf numFmtId="0" fontId="18" fillId="23" borderId="4" xfId="0" applyFont="1" applyFill="1" applyBorder="1" applyAlignment="1">
      <alignment horizontal="center" vertical="center" wrapText="1"/>
    </xf>
    <xf numFmtId="0" fontId="18" fillId="23" borderId="5" xfId="0" applyFont="1" applyFill="1" applyBorder="1" applyAlignment="1">
      <alignment horizontal="center" vertical="center" wrapText="1"/>
    </xf>
    <xf numFmtId="0" fontId="18" fillId="23" borderId="19" xfId="0" applyFont="1" applyFill="1" applyBorder="1" applyAlignment="1">
      <alignment horizontal="center" vertical="center" wrapText="1"/>
    </xf>
    <xf numFmtId="0" fontId="18" fillId="24" borderId="3" xfId="0" applyFont="1" applyFill="1" applyBorder="1" applyAlignment="1">
      <alignment horizontal="center" vertical="center"/>
    </xf>
    <xf numFmtId="17" fontId="18" fillId="25" borderId="4" xfId="0" applyNumberFormat="1" applyFont="1" applyFill="1" applyBorder="1" applyAlignment="1">
      <alignment horizontal="center" vertical="center" wrapText="1"/>
    </xf>
    <xf numFmtId="17" fontId="18" fillId="25" borderId="5" xfId="0" applyNumberFormat="1" applyFont="1" applyFill="1" applyBorder="1" applyAlignment="1">
      <alignment horizontal="center" vertical="center" wrapText="1"/>
    </xf>
    <xf numFmtId="17" fontId="18" fillId="25" borderId="34" xfId="0" applyNumberFormat="1" applyFont="1" applyFill="1" applyBorder="1" applyAlignment="1">
      <alignment horizontal="center" vertical="center" wrapText="1"/>
    </xf>
    <xf numFmtId="17" fontId="18" fillId="25" borderId="35" xfId="0" applyNumberFormat="1" applyFont="1" applyFill="1" applyBorder="1" applyAlignment="1">
      <alignment horizontal="center" vertical="center" wrapText="1"/>
    </xf>
    <xf numFmtId="17" fontId="18" fillId="25" borderId="19" xfId="0" applyNumberFormat="1" applyFont="1" applyFill="1" applyBorder="1" applyAlignment="1">
      <alignment horizontal="center" vertical="center" wrapText="1"/>
    </xf>
    <xf numFmtId="0" fontId="18" fillId="24" borderId="27" xfId="0" applyFont="1" applyFill="1" applyBorder="1" applyAlignment="1">
      <alignment horizontal="center" vertical="center"/>
    </xf>
    <xf numFmtId="0" fontId="18" fillId="23" borderId="1" xfId="0" applyFont="1" applyFill="1" applyBorder="1" applyAlignment="1">
      <alignment horizontal="center" vertical="center"/>
    </xf>
    <xf numFmtId="0" fontId="18" fillId="26" borderId="1" xfId="0" applyFont="1" applyFill="1" applyBorder="1" applyAlignment="1">
      <alignment horizontal="center" vertical="center"/>
    </xf>
    <xf numFmtId="0" fontId="18" fillId="26" borderId="31" xfId="0" applyFont="1" applyFill="1" applyBorder="1" applyAlignment="1">
      <alignment horizontal="center" vertical="center"/>
    </xf>
    <xf numFmtId="0" fontId="18" fillId="27" borderId="27" xfId="0" applyFont="1" applyFill="1" applyBorder="1" applyAlignment="1">
      <alignment horizontal="center" vertical="center"/>
    </xf>
    <xf numFmtId="3" fontId="18" fillId="27" borderId="1" xfId="0" applyNumberFormat="1" applyFont="1" applyFill="1" applyBorder="1" applyAlignment="1">
      <alignment horizontal="center" vertical="center"/>
    </xf>
    <xf numFmtId="0" fontId="18" fillId="27" borderId="31" xfId="0" applyFont="1" applyFill="1" applyBorder="1" applyAlignment="1">
      <alignment horizontal="center" vertical="center"/>
    </xf>
    <xf numFmtId="0" fontId="18" fillId="27" borderId="1" xfId="0" applyFont="1" applyFill="1" applyBorder="1" applyAlignment="1">
      <alignment horizontal="center" vertical="center"/>
    </xf>
    <xf numFmtId="0" fontId="21" fillId="25" borderId="27" xfId="0" applyFont="1" applyFill="1" applyBorder="1" applyAlignment="1">
      <alignment vertical="center"/>
    </xf>
    <xf numFmtId="3" fontId="21" fillId="25" borderId="1" xfId="0" applyNumberFormat="1" applyFont="1" applyFill="1" applyBorder="1" applyAlignment="1">
      <alignment horizontal="center" vertical="center"/>
    </xf>
    <xf numFmtId="0" fontId="21" fillId="25" borderId="31" xfId="0" applyFont="1" applyFill="1" applyBorder="1" applyAlignment="1">
      <alignment horizontal="center" vertical="center"/>
    </xf>
    <xf numFmtId="0" fontId="21" fillId="25" borderId="1" xfId="0" applyFont="1" applyFill="1" applyBorder="1" applyAlignment="1">
      <alignment horizontal="center" vertical="center"/>
    </xf>
    <xf numFmtId="0" fontId="21" fillId="26" borderId="27" xfId="0" applyFont="1" applyFill="1" applyBorder="1" applyAlignment="1">
      <alignment vertical="center"/>
    </xf>
    <xf numFmtId="3" fontId="21" fillId="26" borderId="1" xfId="0" applyNumberFormat="1" applyFont="1" applyFill="1" applyBorder="1" applyAlignment="1">
      <alignment horizontal="center" vertical="center"/>
    </xf>
    <xf numFmtId="0" fontId="21" fillId="26" borderId="31" xfId="0" applyFont="1" applyFill="1" applyBorder="1" applyAlignment="1">
      <alignment horizontal="center" vertical="center"/>
    </xf>
    <xf numFmtId="0" fontId="21" fillId="26" borderId="1" xfId="0" applyFont="1" applyFill="1" applyBorder="1" applyAlignment="1">
      <alignment horizontal="center" vertical="center"/>
    </xf>
    <xf numFmtId="0" fontId="21" fillId="26" borderId="30" xfId="0" applyFont="1" applyFill="1" applyBorder="1" applyAlignment="1">
      <alignment vertical="center"/>
    </xf>
    <xf numFmtId="0" fontId="21" fillId="26" borderId="3" xfId="0" applyFont="1" applyFill="1" applyBorder="1" applyAlignment="1">
      <alignment horizontal="center" vertical="center"/>
    </xf>
    <xf numFmtId="0" fontId="21" fillId="26" borderId="2" xfId="0" applyFont="1" applyFill="1" applyBorder="1" applyAlignment="1">
      <alignment horizontal="center" vertical="center"/>
    </xf>
    <xf numFmtId="0" fontId="21" fillId="26" borderId="37" xfId="0" applyFont="1" applyFill="1" applyBorder="1" applyAlignment="1">
      <alignment horizontal="center" vertical="center"/>
    </xf>
    <xf numFmtId="0" fontId="21" fillId="26" borderId="27" xfId="0" applyFont="1" applyFill="1" applyBorder="1" applyAlignment="1">
      <alignment horizontal="center" vertical="center"/>
    </xf>
    <xf numFmtId="0" fontId="21" fillId="26" borderId="36" xfId="0" applyFont="1" applyFill="1" applyBorder="1" applyAlignment="1">
      <alignment horizontal="center" vertical="center"/>
    </xf>
    <xf numFmtId="0" fontId="21" fillId="26" borderId="38" xfId="0" applyFont="1" applyFill="1" applyBorder="1" applyAlignment="1">
      <alignment horizontal="center" vertical="center"/>
    </xf>
    <xf numFmtId="0" fontId="12" fillId="25" borderId="27" xfId="0" applyFont="1" applyFill="1" applyBorder="1" applyAlignment="1">
      <alignment horizontal="center" vertical="center"/>
    </xf>
    <xf numFmtId="0" fontId="12" fillId="25" borderId="1" xfId="0" applyFont="1" applyFill="1" applyBorder="1" applyAlignment="1">
      <alignment horizontal="center" vertical="center"/>
    </xf>
    <xf numFmtId="0" fontId="12" fillId="25" borderId="31" xfId="0" applyFont="1" applyFill="1" applyBorder="1" applyAlignment="1">
      <alignment horizontal="center" vertical="center"/>
    </xf>
    <xf numFmtId="3" fontId="12" fillId="25" borderId="1" xfId="0" applyNumberFormat="1" applyFont="1" applyFill="1" applyBorder="1" applyAlignment="1">
      <alignment horizontal="center" vertical="center"/>
    </xf>
    <xf numFmtId="0" fontId="12" fillId="26" borderId="27" xfId="0" applyFont="1" applyFill="1" applyBorder="1" applyAlignment="1">
      <alignment horizontal="center" vertical="center"/>
    </xf>
    <xf numFmtId="0" fontId="12" fillId="24" borderId="3" xfId="0" applyFont="1" applyFill="1" applyBorder="1" applyAlignment="1">
      <alignment horizontal="center" vertical="center" wrapText="1"/>
    </xf>
    <xf numFmtId="0" fontId="12" fillId="24" borderId="27" xfId="0" applyFont="1" applyFill="1" applyBorder="1" applyAlignment="1">
      <alignment horizontal="center" vertical="center" wrapText="1"/>
    </xf>
    <xf numFmtId="0" fontId="12" fillId="27" borderId="26" xfId="0" applyFont="1" applyFill="1" applyBorder="1" applyAlignment="1">
      <alignment horizontal="center" vertical="center"/>
    </xf>
    <xf numFmtId="0" fontId="13" fillId="25" borderId="29" xfId="0" applyFont="1" applyFill="1" applyBorder="1" applyAlignment="1">
      <alignment vertical="center"/>
    </xf>
    <xf numFmtId="0" fontId="13" fillId="29" borderId="1" xfId="0" applyFont="1" applyFill="1" applyBorder="1" applyAlignment="1">
      <alignment horizontal="center" vertical="center"/>
    </xf>
    <xf numFmtId="0" fontId="13" fillId="29" borderId="31" xfId="0" applyFont="1" applyFill="1" applyBorder="1" applyAlignment="1">
      <alignment horizontal="center" vertical="center"/>
    </xf>
    <xf numFmtId="0" fontId="13" fillId="25" borderId="1" xfId="0" applyFont="1" applyFill="1" applyBorder="1" applyAlignment="1">
      <alignment horizontal="right" vertical="center"/>
    </xf>
    <xf numFmtId="0" fontId="12" fillId="25" borderId="35" xfId="0" applyFont="1" applyFill="1" applyBorder="1" applyAlignment="1">
      <alignment horizontal="center" vertical="center" wrapText="1"/>
    </xf>
    <xf numFmtId="0" fontId="12" fillId="25" borderId="5" xfId="0" applyFont="1" applyFill="1" applyBorder="1" applyAlignment="1">
      <alignment horizontal="center" vertical="center" wrapText="1"/>
    </xf>
    <xf numFmtId="0" fontId="12" fillId="25" borderId="34" xfId="0" applyFont="1" applyFill="1" applyBorder="1" applyAlignment="1">
      <alignment horizontal="center" vertical="center" wrapText="1"/>
    </xf>
    <xf numFmtId="0" fontId="13" fillId="25" borderId="27" xfId="0" applyFont="1" applyFill="1" applyBorder="1" applyAlignment="1">
      <alignment vertical="center" wrapText="1"/>
    </xf>
    <xf numFmtId="0" fontId="13" fillId="26" borderId="27" xfId="0" applyFont="1" applyFill="1" applyBorder="1" applyAlignment="1">
      <alignment vertical="center" wrapText="1"/>
    </xf>
    <xf numFmtId="0" fontId="12" fillId="23" borderId="39" xfId="0" applyFont="1" applyFill="1" applyBorder="1" applyAlignment="1">
      <alignment horizontal="center" vertical="center" wrapText="1"/>
    </xf>
    <xf numFmtId="0" fontId="12" fillId="23" borderId="40" xfId="0" applyFont="1" applyFill="1" applyBorder="1" applyAlignment="1">
      <alignment horizontal="center" vertical="center" wrapText="1"/>
    </xf>
    <xf numFmtId="0" fontId="12" fillId="23" borderId="41" xfId="0" applyFont="1" applyFill="1" applyBorder="1" applyAlignment="1">
      <alignment horizontal="center" vertical="center" wrapText="1"/>
    </xf>
    <xf numFmtId="0" fontId="12" fillId="23" borderId="33" xfId="0" applyFont="1" applyFill="1" applyBorder="1" applyAlignment="1">
      <alignment horizontal="center" vertical="center" wrapText="1"/>
    </xf>
    <xf numFmtId="0" fontId="12" fillId="23" borderId="32" xfId="0" applyFont="1" applyFill="1" applyBorder="1" applyAlignment="1">
      <alignment horizontal="center" vertical="center" wrapText="1"/>
    </xf>
    <xf numFmtId="0" fontId="12" fillId="23" borderId="1" xfId="0" applyFont="1" applyFill="1" applyBorder="1" applyAlignment="1">
      <alignment horizontal="center" vertical="center" wrapText="1"/>
    </xf>
    <xf numFmtId="0" fontId="13" fillId="26" borderId="1" xfId="0" applyFont="1" applyFill="1" applyBorder="1" applyAlignment="1">
      <alignment horizontal="right" vertical="center"/>
    </xf>
    <xf numFmtId="0" fontId="13" fillId="26" borderId="31" xfId="0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169CD8"/>
      <color rgb="FF26A6B4"/>
      <color rgb="FFB14527"/>
      <color rgb="FFD9CA05"/>
      <color rgb="FFE4727A"/>
      <color rgb="FFE6A18E"/>
      <color rgb="FFA8202A"/>
      <color rgb="FFE939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0"/>
  <sheetViews>
    <sheetView tabSelected="1" workbookViewId="0">
      <selection activeCell="M211" sqref="M211"/>
    </sheetView>
  </sheetViews>
  <sheetFormatPr defaultRowHeight="15" x14ac:dyDescent="0.25"/>
  <cols>
    <col min="2" max="2" width="56.85546875" customWidth="1"/>
    <col min="5" max="5" width="10.140625" bestFit="1" customWidth="1"/>
    <col min="8" max="8" width="10.140625" customWidth="1"/>
    <col min="11" max="11" width="13.28515625" customWidth="1"/>
    <col min="13" max="13" width="25.42578125" customWidth="1"/>
  </cols>
  <sheetData>
    <row r="2" spans="2:11" ht="15.75" thickBot="1" x14ac:dyDescent="0.3"/>
    <row r="3" spans="2:11" ht="42" customHeight="1" thickBot="1" x14ac:dyDescent="0.3">
      <c r="B3" s="145" t="s">
        <v>185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1" ht="16.5" thickBot="1" x14ac:dyDescent="0.3">
      <c r="B4" s="148" t="s">
        <v>186</v>
      </c>
      <c r="C4" s="149">
        <v>43221</v>
      </c>
      <c r="D4" s="150"/>
      <c r="E4" s="151"/>
      <c r="F4" s="152">
        <v>43556</v>
      </c>
      <c r="G4" s="150"/>
      <c r="H4" s="151"/>
      <c r="I4" s="152">
        <v>43586</v>
      </c>
      <c r="J4" s="150"/>
      <c r="K4" s="153"/>
    </row>
    <row r="5" spans="2:11" ht="16.5" thickBot="1" x14ac:dyDescent="0.3">
      <c r="B5" s="154"/>
      <c r="C5" s="155" t="s">
        <v>1</v>
      </c>
      <c r="D5" s="156" t="s">
        <v>6</v>
      </c>
      <c r="E5" s="157" t="s">
        <v>7</v>
      </c>
      <c r="F5" s="155" t="s">
        <v>1</v>
      </c>
      <c r="G5" s="156" t="s">
        <v>6</v>
      </c>
      <c r="H5" s="157" t="s">
        <v>7</v>
      </c>
      <c r="I5" s="155" t="s">
        <v>1</v>
      </c>
      <c r="J5" s="156" t="s">
        <v>6</v>
      </c>
      <c r="K5" s="156" t="s">
        <v>7</v>
      </c>
    </row>
    <row r="6" spans="2:11" ht="16.5" thickBot="1" x14ac:dyDescent="0.3">
      <c r="B6" s="158" t="s">
        <v>1</v>
      </c>
      <c r="C6" s="159">
        <v>3744</v>
      </c>
      <c r="D6" s="159">
        <v>3476</v>
      </c>
      <c r="E6" s="160">
        <v>268</v>
      </c>
      <c r="F6" s="159">
        <v>2664</v>
      </c>
      <c r="G6" s="159">
        <v>2412</v>
      </c>
      <c r="H6" s="160">
        <v>252</v>
      </c>
      <c r="I6" s="159">
        <v>2715</v>
      </c>
      <c r="J6" s="159">
        <v>2422</v>
      </c>
      <c r="K6" s="161">
        <v>293</v>
      </c>
    </row>
    <row r="7" spans="2:11" ht="16.5" thickBot="1" x14ac:dyDescent="0.3">
      <c r="B7" s="162" t="s">
        <v>131</v>
      </c>
      <c r="C7" s="163" t="s">
        <v>227</v>
      </c>
      <c r="D7" s="163" t="s">
        <v>227</v>
      </c>
      <c r="E7" s="164" t="s">
        <v>227</v>
      </c>
      <c r="F7" s="163">
        <v>1</v>
      </c>
      <c r="G7" s="163">
        <v>1</v>
      </c>
      <c r="H7" s="164" t="s">
        <v>227</v>
      </c>
      <c r="I7" s="163" t="s">
        <v>227</v>
      </c>
      <c r="J7" s="163" t="s">
        <v>227</v>
      </c>
      <c r="K7" s="163" t="s">
        <v>227</v>
      </c>
    </row>
    <row r="8" spans="2:11" ht="16.5" thickBot="1" x14ac:dyDescent="0.3">
      <c r="B8" s="165" t="s">
        <v>2</v>
      </c>
      <c r="C8" s="166" t="s">
        <v>227</v>
      </c>
      <c r="D8" s="166" t="s">
        <v>227</v>
      </c>
      <c r="E8" s="167" t="s">
        <v>227</v>
      </c>
      <c r="F8" s="166" t="s">
        <v>227</v>
      </c>
      <c r="G8" s="166" t="s">
        <v>227</v>
      </c>
      <c r="H8" s="167" t="s">
        <v>227</v>
      </c>
      <c r="I8" s="166">
        <v>3</v>
      </c>
      <c r="J8" s="166">
        <v>3</v>
      </c>
      <c r="K8" s="166" t="s">
        <v>227</v>
      </c>
    </row>
    <row r="9" spans="2:11" ht="16.5" thickBot="1" x14ac:dyDescent="0.3">
      <c r="B9" s="162" t="s">
        <v>120</v>
      </c>
      <c r="C9" s="163">
        <v>649</v>
      </c>
      <c r="D9" s="163">
        <v>562</v>
      </c>
      <c r="E9" s="164">
        <v>87</v>
      </c>
      <c r="F9" s="163">
        <v>603</v>
      </c>
      <c r="G9" s="163">
        <v>475</v>
      </c>
      <c r="H9" s="164">
        <v>128</v>
      </c>
      <c r="I9" s="163">
        <v>634</v>
      </c>
      <c r="J9" s="163">
        <v>486</v>
      </c>
      <c r="K9" s="163">
        <v>148</v>
      </c>
    </row>
    <row r="10" spans="2:11" ht="16.5" thickBot="1" x14ac:dyDescent="0.3">
      <c r="B10" s="165" t="s">
        <v>121</v>
      </c>
      <c r="C10" s="168">
        <v>3095</v>
      </c>
      <c r="D10" s="168">
        <v>2914</v>
      </c>
      <c r="E10" s="167">
        <v>181</v>
      </c>
      <c r="F10" s="168">
        <v>2060</v>
      </c>
      <c r="G10" s="168">
        <v>1936</v>
      </c>
      <c r="H10" s="167">
        <v>124</v>
      </c>
      <c r="I10" s="168">
        <v>2078</v>
      </c>
      <c r="J10" s="168">
        <v>1933</v>
      </c>
      <c r="K10" s="166">
        <v>145</v>
      </c>
    </row>
    <row r="11" spans="2:11" ht="15.75" customHeight="1" thickBot="1" x14ac:dyDescent="0.3">
      <c r="B11" s="169" t="s">
        <v>179</v>
      </c>
      <c r="C11" s="170"/>
      <c r="D11" s="170"/>
      <c r="E11" s="170"/>
      <c r="F11" s="170"/>
      <c r="G11" s="170"/>
      <c r="H11" s="170"/>
      <c r="I11" s="170"/>
      <c r="J11" s="170"/>
      <c r="K11" s="171"/>
    </row>
    <row r="15" spans="2:11" ht="15.75" thickBot="1" x14ac:dyDescent="0.3"/>
    <row r="16" spans="2:11" ht="42" customHeight="1" thickBot="1" x14ac:dyDescent="0.3">
      <c r="B16" s="145" t="s">
        <v>177</v>
      </c>
      <c r="C16" s="146"/>
      <c r="D16" s="146"/>
      <c r="E16" s="146"/>
      <c r="F16" s="146"/>
      <c r="G16" s="146"/>
      <c r="H16" s="146"/>
      <c r="I16" s="146"/>
      <c r="J16" s="146"/>
      <c r="K16" s="147"/>
    </row>
    <row r="17" spans="2:11" ht="16.5" thickBot="1" x14ac:dyDescent="0.3">
      <c r="B17" s="148" t="s">
        <v>116</v>
      </c>
      <c r="C17" s="149">
        <v>43221</v>
      </c>
      <c r="D17" s="150"/>
      <c r="E17" s="151"/>
      <c r="F17" s="152">
        <v>43556</v>
      </c>
      <c r="G17" s="150"/>
      <c r="H17" s="151"/>
      <c r="I17" s="152">
        <v>43586</v>
      </c>
      <c r="J17" s="150"/>
      <c r="K17" s="153"/>
    </row>
    <row r="18" spans="2:11" ht="16.5" thickBot="1" x14ac:dyDescent="0.3">
      <c r="B18" s="154"/>
      <c r="C18" s="155" t="s">
        <v>1</v>
      </c>
      <c r="D18" s="156" t="s">
        <v>6</v>
      </c>
      <c r="E18" s="157" t="s">
        <v>7</v>
      </c>
      <c r="F18" s="155" t="s">
        <v>1</v>
      </c>
      <c r="G18" s="156" t="s">
        <v>6</v>
      </c>
      <c r="H18" s="157" t="s">
        <v>7</v>
      </c>
      <c r="I18" s="155" t="s">
        <v>1</v>
      </c>
      <c r="J18" s="156" t="s">
        <v>6</v>
      </c>
      <c r="K18" s="156" t="s">
        <v>7</v>
      </c>
    </row>
    <row r="19" spans="2:11" ht="16.5" thickBot="1" x14ac:dyDescent="0.3">
      <c r="B19" s="158" t="s">
        <v>1</v>
      </c>
      <c r="C19" s="159">
        <v>3744</v>
      </c>
      <c r="D19" s="159">
        <v>3476</v>
      </c>
      <c r="E19" s="160">
        <v>268</v>
      </c>
      <c r="F19" s="159">
        <v>2664</v>
      </c>
      <c r="G19" s="159">
        <v>2412</v>
      </c>
      <c r="H19" s="160">
        <v>252</v>
      </c>
      <c r="I19" s="159">
        <v>2715</v>
      </c>
      <c r="J19" s="159">
        <v>2422</v>
      </c>
      <c r="K19" s="161">
        <v>293</v>
      </c>
    </row>
    <row r="20" spans="2:11" ht="16.5" thickBot="1" x14ac:dyDescent="0.3">
      <c r="B20" s="162" t="s">
        <v>228</v>
      </c>
      <c r="C20" s="163">
        <v>322</v>
      </c>
      <c r="D20" s="163">
        <v>264</v>
      </c>
      <c r="E20" s="164">
        <v>58</v>
      </c>
      <c r="F20" s="163">
        <v>330</v>
      </c>
      <c r="G20" s="163">
        <v>255</v>
      </c>
      <c r="H20" s="164">
        <v>75</v>
      </c>
      <c r="I20" s="163">
        <v>359</v>
      </c>
      <c r="J20" s="163">
        <v>270</v>
      </c>
      <c r="K20" s="163">
        <v>89</v>
      </c>
    </row>
    <row r="21" spans="2:11" ht="16.5" thickBot="1" x14ac:dyDescent="0.3">
      <c r="B21" s="165" t="s">
        <v>229</v>
      </c>
      <c r="C21" s="166">
        <v>278</v>
      </c>
      <c r="D21" s="166">
        <v>251</v>
      </c>
      <c r="E21" s="167">
        <v>27</v>
      </c>
      <c r="F21" s="166">
        <v>226</v>
      </c>
      <c r="G21" s="166">
        <v>201</v>
      </c>
      <c r="H21" s="167">
        <v>25</v>
      </c>
      <c r="I21" s="166">
        <v>325</v>
      </c>
      <c r="J21" s="166">
        <v>300</v>
      </c>
      <c r="K21" s="166">
        <v>25</v>
      </c>
    </row>
    <row r="22" spans="2:11" ht="16.5" thickBot="1" x14ac:dyDescent="0.3">
      <c r="B22" s="162" t="s">
        <v>230</v>
      </c>
      <c r="C22" s="163">
        <v>362</v>
      </c>
      <c r="D22" s="163">
        <v>359</v>
      </c>
      <c r="E22" s="164">
        <v>3</v>
      </c>
      <c r="F22" s="163">
        <v>286</v>
      </c>
      <c r="G22" s="163">
        <v>277</v>
      </c>
      <c r="H22" s="164">
        <v>9</v>
      </c>
      <c r="I22" s="163">
        <v>212</v>
      </c>
      <c r="J22" s="163">
        <v>202</v>
      </c>
      <c r="K22" s="163">
        <v>10</v>
      </c>
    </row>
    <row r="23" spans="2:11" ht="16.5" thickBot="1" x14ac:dyDescent="0.3">
      <c r="B23" s="165" t="s">
        <v>231</v>
      </c>
      <c r="C23" s="166">
        <v>223</v>
      </c>
      <c r="D23" s="166">
        <v>198</v>
      </c>
      <c r="E23" s="167">
        <v>25</v>
      </c>
      <c r="F23" s="166">
        <v>151</v>
      </c>
      <c r="G23" s="166">
        <v>141</v>
      </c>
      <c r="H23" s="167">
        <v>10</v>
      </c>
      <c r="I23" s="166">
        <v>187</v>
      </c>
      <c r="J23" s="166">
        <v>174</v>
      </c>
      <c r="K23" s="166">
        <v>13</v>
      </c>
    </row>
    <row r="24" spans="2:11" ht="16.5" thickBot="1" x14ac:dyDescent="0.3">
      <c r="B24" s="162" t="s">
        <v>232</v>
      </c>
      <c r="C24" s="163">
        <v>168</v>
      </c>
      <c r="D24" s="163">
        <v>164</v>
      </c>
      <c r="E24" s="164">
        <v>4</v>
      </c>
      <c r="F24" s="163">
        <v>199</v>
      </c>
      <c r="G24" s="163">
        <v>184</v>
      </c>
      <c r="H24" s="164">
        <v>15</v>
      </c>
      <c r="I24" s="163">
        <v>187</v>
      </c>
      <c r="J24" s="163">
        <v>167</v>
      </c>
      <c r="K24" s="163">
        <v>20</v>
      </c>
    </row>
    <row r="25" spans="2:11" ht="16.5" thickBot="1" x14ac:dyDescent="0.3">
      <c r="B25" s="165" t="s">
        <v>233</v>
      </c>
      <c r="C25" s="166">
        <v>431</v>
      </c>
      <c r="D25" s="166">
        <v>427</v>
      </c>
      <c r="E25" s="167">
        <v>4</v>
      </c>
      <c r="F25" s="166">
        <v>130</v>
      </c>
      <c r="G25" s="166">
        <v>124</v>
      </c>
      <c r="H25" s="167">
        <v>6</v>
      </c>
      <c r="I25" s="166">
        <v>149</v>
      </c>
      <c r="J25" s="166">
        <v>146</v>
      </c>
      <c r="K25" s="166">
        <v>3</v>
      </c>
    </row>
    <row r="26" spans="2:11" ht="16.5" thickBot="1" x14ac:dyDescent="0.3">
      <c r="B26" s="162" t="s">
        <v>234</v>
      </c>
      <c r="C26" s="163">
        <v>157</v>
      </c>
      <c r="D26" s="163">
        <v>136</v>
      </c>
      <c r="E26" s="164">
        <v>21</v>
      </c>
      <c r="F26" s="163">
        <v>91</v>
      </c>
      <c r="G26" s="163">
        <v>82</v>
      </c>
      <c r="H26" s="164">
        <v>9</v>
      </c>
      <c r="I26" s="163">
        <v>141</v>
      </c>
      <c r="J26" s="163">
        <v>127</v>
      </c>
      <c r="K26" s="163">
        <v>14</v>
      </c>
    </row>
    <row r="27" spans="2:11" ht="16.5" thickBot="1" x14ac:dyDescent="0.3">
      <c r="B27" s="165" t="s">
        <v>235</v>
      </c>
      <c r="C27" s="166">
        <v>153</v>
      </c>
      <c r="D27" s="166">
        <v>134</v>
      </c>
      <c r="E27" s="167">
        <v>19</v>
      </c>
      <c r="F27" s="166">
        <v>112</v>
      </c>
      <c r="G27" s="166">
        <v>103</v>
      </c>
      <c r="H27" s="167">
        <v>9</v>
      </c>
      <c r="I27" s="166">
        <v>120</v>
      </c>
      <c r="J27" s="166">
        <v>110</v>
      </c>
      <c r="K27" s="166">
        <v>10</v>
      </c>
    </row>
    <row r="28" spans="2:11" ht="16.5" thickBot="1" x14ac:dyDescent="0.3">
      <c r="B28" s="162" t="s">
        <v>236</v>
      </c>
      <c r="C28" s="163">
        <v>239</v>
      </c>
      <c r="D28" s="163">
        <v>232</v>
      </c>
      <c r="E28" s="164">
        <v>7</v>
      </c>
      <c r="F28" s="163">
        <v>106</v>
      </c>
      <c r="G28" s="163">
        <v>96</v>
      </c>
      <c r="H28" s="164">
        <v>10</v>
      </c>
      <c r="I28" s="163">
        <v>98</v>
      </c>
      <c r="J28" s="163">
        <v>88</v>
      </c>
      <c r="K28" s="163">
        <v>10</v>
      </c>
    </row>
    <row r="29" spans="2:11" ht="16.5" thickBot="1" x14ac:dyDescent="0.3">
      <c r="B29" s="165" t="s">
        <v>237</v>
      </c>
      <c r="C29" s="166">
        <v>127</v>
      </c>
      <c r="D29" s="166">
        <v>125</v>
      </c>
      <c r="E29" s="167">
        <v>2</v>
      </c>
      <c r="F29" s="166">
        <v>79</v>
      </c>
      <c r="G29" s="166">
        <v>72</v>
      </c>
      <c r="H29" s="167">
        <v>7</v>
      </c>
      <c r="I29" s="166">
        <v>83</v>
      </c>
      <c r="J29" s="166">
        <v>80</v>
      </c>
      <c r="K29" s="166">
        <v>3</v>
      </c>
    </row>
    <row r="30" spans="2:11" ht="16.5" thickBot="1" x14ac:dyDescent="0.3">
      <c r="B30" s="162" t="s">
        <v>238</v>
      </c>
      <c r="C30" s="163">
        <v>78</v>
      </c>
      <c r="D30" s="163">
        <v>75</v>
      </c>
      <c r="E30" s="164">
        <v>3</v>
      </c>
      <c r="F30" s="163">
        <v>29</v>
      </c>
      <c r="G30" s="163">
        <v>29</v>
      </c>
      <c r="H30" s="164" t="s">
        <v>227</v>
      </c>
      <c r="I30" s="163">
        <v>75</v>
      </c>
      <c r="J30" s="163">
        <v>71</v>
      </c>
      <c r="K30" s="163">
        <v>4</v>
      </c>
    </row>
    <row r="31" spans="2:11" ht="16.5" thickBot="1" x14ac:dyDescent="0.3">
      <c r="B31" s="165" t="s">
        <v>239</v>
      </c>
      <c r="C31" s="166">
        <v>85</v>
      </c>
      <c r="D31" s="166">
        <v>71</v>
      </c>
      <c r="E31" s="167">
        <v>14</v>
      </c>
      <c r="F31" s="166">
        <v>51</v>
      </c>
      <c r="G31" s="166">
        <v>41</v>
      </c>
      <c r="H31" s="167">
        <v>10</v>
      </c>
      <c r="I31" s="166">
        <v>67</v>
      </c>
      <c r="J31" s="166">
        <v>53</v>
      </c>
      <c r="K31" s="166">
        <v>14</v>
      </c>
    </row>
    <row r="32" spans="2:11" ht="16.5" thickBot="1" x14ac:dyDescent="0.3">
      <c r="B32" s="162" t="s">
        <v>240</v>
      </c>
      <c r="C32" s="163">
        <v>65</v>
      </c>
      <c r="D32" s="163">
        <v>64</v>
      </c>
      <c r="E32" s="164">
        <v>1</v>
      </c>
      <c r="F32" s="163">
        <v>58</v>
      </c>
      <c r="G32" s="163">
        <v>57</v>
      </c>
      <c r="H32" s="164">
        <v>1</v>
      </c>
      <c r="I32" s="163">
        <v>57</v>
      </c>
      <c r="J32" s="163">
        <v>56</v>
      </c>
      <c r="K32" s="163">
        <v>1</v>
      </c>
    </row>
    <row r="33" spans="2:11" ht="16.5" thickBot="1" x14ac:dyDescent="0.3">
      <c r="B33" s="165" t="s">
        <v>241</v>
      </c>
      <c r="C33" s="166">
        <v>114</v>
      </c>
      <c r="D33" s="166">
        <v>110</v>
      </c>
      <c r="E33" s="167">
        <v>4</v>
      </c>
      <c r="F33" s="166">
        <v>57</v>
      </c>
      <c r="G33" s="166">
        <v>55</v>
      </c>
      <c r="H33" s="167">
        <v>2</v>
      </c>
      <c r="I33" s="166">
        <v>55</v>
      </c>
      <c r="J33" s="166">
        <v>54</v>
      </c>
      <c r="K33" s="166">
        <v>1</v>
      </c>
    </row>
    <row r="34" spans="2:11" ht="16.5" thickBot="1" x14ac:dyDescent="0.3">
      <c r="B34" s="162" t="s">
        <v>242</v>
      </c>
      <c r="C34" s="163">
        <v>89</v>
      </c>
      <c r="D34" s="163">
        <v>84</v>
      </c>
      <c r="E34" s="164">
        <v>5</v>
      </c>
      <c r="F34" s="163">
        <v>79</v>
      </c>
      <c r="G34" s="163">
        <v>72</v>
      </c>
      <c r="H34" s="164">
        <v>7</v>
      </c>
      <c r="I34" s="163">
        <v>49</v>
      </c>
      <c r="J34" s="163">
        <v>45</v>
      </c>
      <c r="K34" s="163">
        <v>4</v>
      </c>
    </row>
    <row r="35" spans="2:11" ht="16.5" thickBot="1" x14ac:dyDescent="0.3">
      <c r="B35" s="165" t="s">
        <v>243</v>
      </c>
      <c r="C35" s="166">
        <v>93</v>
      </c>
      <c r="D35" s="166">
        <v>78</v>
      </c>
      <c r="E35" s="167">
        <v>15</v>
      </c>
      <c r="F35" s="166">
        <v>73</v>
      </c>
      <c r="G35" s="166">
        <v>64</v>
      </c>
      <c r="H35" s="167">
        <v>9</v>
      </c>
      <c r="I35" s="166">
        <v>45</v>
      </c>
      <c r="J35" s="166">
        <v>41</v>
      </c>
      <c r="K35" s="166">
        <v>4</v>
      </c>
    </row>
    <row r="36" spans="2:11" ht="16.5" thickBot="1" x14ac:dyDescent="0.3">
      <c r="B36" s="162" t="s">
        <v>244</v>
      </c>
      <c r="C36" s="163">
        <v>61</v>
      </c>
      <c r="D36" s="163">
        <v>52</v>
      </c>
      <c r="E36" s="164">
        <v>9</v>
      </c>
      <c r="F36" s="163">
        <v>39</v>
      </c>
      <c r="G36" s="163">
        <v>34</v>
      </c>
      <c r="H36" s="164">
        <v>5</v>
      </c>
      <c r="I36" s="163">
        <v>36</v>
      </c>
      <c r="J36" s="163">
        <v>29</v>
      </c>
      <c r="K36" s="163">
        <v>7</v>
      </c>
    </row>
    <row r="37" spans="2:11" ht="16.5" thickBot="1" x14ac:dyDescent="0.3">
      <c r="B37" s="165" t="s">
        <v>245</v>
      </c>
      <c r="C37" s="166">
        <v>47</v>
      </c>
      <c r="D37" s="166">
        <v>47</v>
      </c>
      <c r="E37" s="167" t="s">
        <v>227</v>
      </c>
      <c r="F37" s="166">
        <v>35</v>
      </c>
      <c r="G37" s="166">
        <v>32</v>
      </c>
      <c r="H37" s="167">
        <v>3</v>
      </c>
      <c r="I37" s="166">
        <v>32</v>
      </c>
      <c r="J37" s="166">
        <v>31</v>
      </c>
      <c r="K37" s="166">
        <v>1</v>
      </c>
    </row>
    <row r="38" spans="2:11" ht="16.5" thickBot="1" x14ac:dyDescent="0.3">
      <c r="B38" s="162" t="s">
        <v>246</v>
      </c>
      <c r="C38" s="163">
        <v>32</v>
      </c>
      <c r="D38" s="163">
        <v>32</v>
      </c>
      <c r="E38" s="164" t="s">
        <v>227</v>
      </c>
      <c r="F38" s="163">
        <v>23</v>
      </c>
      <c r="G38" s="163">
        <v>23</v>
      </c>
      <c r="H38" s="164" t="s">
        <v>227</v>
      </c>
      <c r="I38" s="163">
        <v>31</v>
      </c>
      <c r="J38" s="163">
        <v>29</v>
      </c>
      <c r="K38" s="163">
        <v>2</v>
      </c>
    </row>
    <row r="39" spans="2:11" ht="16.5" thickBot="1" x14ac:dyDescent="0.3">
      <c r="B39" s="165" t="s">
        <v>247</v>
      </c>
      <c r="C39" s="166">
        <v>21</v>
      </c>
      <c r="D39" s="166">
        <v>19</v>
      </c>
      <c r="E39" s="167">
        <v>2</v>
      </c>
      <c r="F39" s="166">
        <v>26</v>
      </c>
      <c r="G39" s="166">
        <v>26</v>
      </c>
      <c r="H39" s="167" t="s">
        <v>227</v>
      </c>
      <c r="I39" s="166">
        <v>28</v>
      </c>
      <c r="J39" s="166">
        <v>26</v>
      </c>
      <c r="K39" s="166">
        <v>2</v>
      </c>
    </row>
    <row r="40" spans="2:11" ht="16.5" thickBot="1" x14ac:dyDescent="0.3">
      <c r="B40" s="162" t="s">
        <v>248</v>
      </c>
      <c r="C40" s="163">
        <v>599</v>
      </c>
      <c r="D40" s="163">
        <v>554</v>
      </c>
      <c r="E40" s="164">
        <v>45</v>
      </c>
      <c r="F40" s="163">
        <v>484</v>
      </c>
      <c r="G40" s="163">
        <v>444</v>
      </c>
      <c r="H40" s="164">
        <v>40</v>
      </c>
      <c r="I40" s="163">
        <v>379</v>
      </c>
      <c r="J40" s="163">
        <v>323</v>
      </c>
      <c r="K40" s="163">
        <v>56</v>
      </c>
    </row>
    <row r="41" spans="2:11" ht="15.75" customHeight="1" thickBot="1" x14ac:dyDescent="0.3">
      <c r="B41" s="142" t="s">
        <v>179</v>
      </c>
      <c r="C41" s="143"/>
      <c r="D41" s="143"/>
      <c r="E41" s="143"/>
      <c r="F41" s="143"/>
      <c r="G41" s="143"/>
      <c r="H41" s="143"/>
      <c r="I41" s="143"/>
      <c r="J41" s="143"/>
      <c r="K41" s="144"/>
    </row>
    <row r="43" spans="2:11" ht="15.75" thickBot="1" x14ac:dyDescent="0.3"/>
    <row r="44" spans="2:11" ht="47.25" customHeight="1" thickBot="1" x14ac:dyDescent="0.3">
      <c r="B44" s="175" t="s">
        <v>180</v>
      </c>
      <c r="C44" s="176"/>
      <c r="D44" s="176"/>
      <c r="E44" s="176"/>
      <c r="F44" s="176"/>
      <c r="G44" s="176"/>
      <c r="H44" s="176"/>
      <c r="I44" s="176"/>
      <c r="J44" s="176"/>
      <c r="K44" s="177"/>
    </row>
    <row r="45" spans="2:11" ht="16.5" thickBot="1" x14ac:dyDescent="0.3">
      <c r="B45" s="148" t="s">
        <v>181</v>
      </c>
      <c r="C45" s="149">
        <v>43221</v>
      </c>
      <c r="D45" s="150"/>
      <c r="E45" s="151"/>
      <c r="F45" s="152">
        <v>43556</v>
      </c>
      <c r="G45" s="150"/>
      <c r="H45" s="151"/>
      <c r="I45" s="152">
        <v>43586</v>
      </c>
      <c r="J45" s="150"/>
      <c r="K45" s="153"/>
    </row>
    <row r="46" spans="2:11" ht="16.5" thickBot="1" x14ac:dyDescent="0.3">
      <c r="B46" s="154"/>
      <c r="C46" s="155" t="s">
        <v>1</v>
      </c>
      <c r="D46" s="156" t="s">
        <v>6</v>
      </c>
      <c r="E46" s="157" t="s">
        <v>7</v>
      </c>
      <c r="F46" s="155" t="s">
        <v>1</v>
      </c>
      <c r="G46" s="156" t="s">
        <v>6</v>
      </c>
      <c r="H46" s="157" t="s">
        <v>7</v>
      </c>
      <c r="I46" s="155" t="s">
        <v>1</v>
      </c>
      <c r="J46" s="156" t="s">
        <v>6</v>
      </c>
      <c r="K46" s="156" t="s">
        <v>7</v>
      </c>
    </row>
    <row r="47" spans="2:11" ht="16.5" thickBot="1" x14ac:dyDescent="0.3">
      <c r="B47" s="158" t="s">
        <v>1</v>
      </c>
      <c r="C47" s="159">
        <v>3744</v>
      </c>
      <c r="D47" s="159">
        <v>3476</v>
      </c>
      <c r="E47" s="160">
        <v>268</v>
      </c>
      <c r="F47" s="159">
        <v>2664</v>
      </c>
      <c r="G47" s="159">
        <v>2412</v>
      </c>
      <c r="H47" s="160">
        <v>252</v>
      </c>
      <c r="I47" s="159">
        <v>2715</v>
      </c>
      <c r="J47" s="159">
        <v>2422</v>
      </c>
      <c r="K47" s="161">
        <v>293</v>
      </c>
    </row>
    <row r="48" spans="2:11" ht="16.5" thickBot="1" x14ac:dyDescent="0.3">
      <c r="B48" s="162" t="s">
        <v>110</v>
      </c>
      <c r="C48" s="163">
        <v>8</v>
      </c>
      <c r="D48" s="163">
        <v>6</v>
      </c>
      <c r="E48" s="164">
        <v>2</v>
      </c>
      <c r="F48" s="163">
        <v>60</v>
      </c>
      <c r="G48" s="163">
        <v>60</v>
      </c>
      <c r="H48" s="164" t="s">
        <v>227</v>
      </c>
      <c r="I48" s="163">
        <v>54</v>
      </c>
      <c r="J48" s="163">
        <v>52</v>
      </c>
      <c r="K48" s="163">
        <v>2</v>
      </c>
    </row>
    <row r="49" spans="2:11" ht="16.5" thickBot="1" x14ac:dyDescent="0.3">
      <c r="B49" s="165" t="s">
        <v>111</v>
      </c>
      <c r="C49" s="168">
        <v>1495</v>
      </c>
      <c r="D49" s="168">
        <v>1325</v>
      </c>
      <c r="E49" s="167">
        <v>170</v>
      </c>
      <c r="F49" s="166">
        <v>982</v>
      </c>
      <c r="G49" s="166">
        <v>818</v>
      </c>
      <c r="H49" s="167">
        <v>164</v>
      </c>
      <c r="I49" s="168">
        <v>1032</v>
      </c>
      <c r="J49" s="166">
        <v>860</v>
      </c>
      <c r="K49" s="166">
        <v>172</v>
      </c>
    </row>
    <row r="50" spans="2:11" ht="16.5" thickBot="1" x14ac:dyDescent="0.3">
      <c r="B50" s="162" t="s">
        <v>112</v>
      </c>
      <c r="C50" s="178">
        <v>1594</v>
      </c>
      <c r="D50" s="178">
        <v>1514</v>
      </c>
      <c r="E50" s="164">
        <v>80</v>
      </c>
      <c r="F50" s="178">
        <v>1100</v>
      </c>
      <c r="G50" s="178">
        <v>1035</v>
      </c>
      <c r="H50" s="164">
        <v>65</v>
      </c>
      <c r="I50" s="178">
        <v>1073</v>
      </c>
      <c r="J50" s="163">
        <v>986</v>
      </c>
      <c r="K50" s="163">
        <v>87</v>
      </c>
    </row>
    <row r="51" spans="2:11" ht="16.5" thickBot="1" x14ac:dyDescent="0.3">
      <c r="B51" s="165" t="s">
        <v>113</v>
      </c>
      <c r="C51" s="166">
        <v>624</v>
      </c>
      <c r="D51" s="166">
        <v>611</v>
      </c>
      <c r="E51" s="167">
        <v>13</v>
      </c>
      <c r="F51" s="166">
        <v>493</v>
      </c>
      <c r="G51" s="166">
        <v>471</v>
      </c>
      <c r="H51" s="167">
        <v>22</v>
      </c>
      <c r="I51" s="166">
        <v>517</v>
      </c>
      <c r="J51" s="166">
        <v>494</v>
      </c>
      <c r="K51" s="166">
        <v>23</v>
      </c>
    </row>
    <row r="52" spans="2:11" ht="16.5" thickBot="1" x14ac:dyDescent="0.3">
      <c r="B52" s="162" t="s">
        <v>114</v>
      </c>
      <c r="C52" s="163">
        <v>21</v>
      </c>
      <c r="D52" s="163">
        <v>18</v>
      </c>
      <c r="E52" s="164">
        <v>3</v>
      </c>
      <c r="F52" s="163">
        <v>29</v>
      </c>
      <c r="G52" s="163">
        <v>28</v>
      </c>
      <c r="H52" s="164">
        <v>1</v>
      </c>
      <c r="I52" s="163">
        <v>39</v>
      </c>
      <c r="J52" s="163">
        <v>30</v>
      </c>
      <c r="K52" s="163">
        <v>9</v>
      </c>
    </row>
    <row r="53" spans="2:11" ht="16.5" thickBot="1" x14ac:dyDescent="0.3">
      <c r="B53" s="165" t="s">
        <v>15</v>
      </c>
      <c r="C53" s="166">
        <v>2</v>
      </c>
      <c r="D53" s="166">
        <v>2</v>
      </c>
      <c r="E53" s="167" t="s">
        <v>227</v>
      </c>
      <c r="F53" s="166" t="s">
        <v>227</v>
      </c>
      <c r="G53" s="166" t="s">
        <v>227</v>
      </c>
      <c r="H53" s="167" t="s">
        <v>227</v>
      </c>
      <c r="I53" s="166" t="s">
        <v>227</v>
      </c>
      <c r="J53" s="166" t="s">
        <v>227</v>
      </c>
      <c r="K53" s="166" t="s">
        <v>227</v>
      </c>
    </row>
    <row r="54" spans="2:11" ht="15.75" customHeight="1" thickBot="1" x14ac:dyDescent="0.3">
      <c r="B54" s="172" t="s">
        <v>179</v>
      </c>
      <c r="C54" s="173"/>
      <c r="D54" s="173"/>
      <c r="E54" s="173"/>
      <c r="F54" s="173"/>
      <c r="G54" s="173"/>
      <c r="H54" s="173"/>
      <c r="I54" s="173"/>
      <c r="J54" s="173"/>
      <c r="K54" s="174"/>
    </row>
    <row r="56" spans="2:11" ht="15.75" thickBot="1" x14ac:dyDescent="0.3"/>
    <row r="57" spans="2:11" ht="45" customHeight="1" thickBot="1" x14ac:dyDescent="0.3">
      <c r="B57" s="175" t="s">
        <v>182</v>
      </c>
      <c r="C57" s="176"/>
      <c r="D57" s="176"/>
      <c r="E57" s="176"/>
      <c r="F57" s="176"/>
      <c r="G57" s="176"/>
      <c r="H57" s="176"/>
      <c r="I57" s="176"/>
      <c r="J57" s="176"/>
      <c r="K57" s="177"/>
    </row>
    <row r="58" spans="2:11" ht="16.5" thickBot="1" x14ac:dyDescent="0.3">
      <c r="B58" s="148" t="s">
        <v>82</v>
      </c>
      <c r="C58" s="149">
        <v>43221</v>
      </c>
      <c r="D58" s="150"/>
      <c r="E58" s="151"/>
      <c r="F58" s="152">
        <v>43556</v>
      </c>
      <c r="G58" s="150"/>
      <c r="H58" s="151"/>
      <c r="I58" s="152">
        <v>43586</v>
      </c>
      <c r="J58" s="150"/>
      <c r="K58" s="153"/>
    </row>
    <row r="59" spans="2:11" ht="16.5" thickBot="1" x14ac:dyDescent="0.3">
      <c r="B59" s="154"/>
      <c r="C59" s="155" t="s">
        <v>1</v>
      </c>
      <c r="D59" s="156" t="s">
        <v>6</v>
      </c>
      <c r="E59" s="157" t="s">
        <v>7</v>
      </c>
      <c r="F59" s="155" t="s">
        <v>1</v>
      </c>
      <c r="G59" s="156" t="s">
        <v>6</v>
      </c>
      <c r="H59" s="157" t="s">
        <v>7</v>
      </c>
      <c r="I59" s="155" t="s">
        <v>1</v>
      </c>
      <c r="J59" s="156" t="s">
        <v>6</v>
      </c>
      <c r="K59" s="156" t="s">
        <v>7</v>
      </c>
    </row>
    <row r="60" spans="2:11" ht="16.5" thickBot="1" x14ac:dyDescent="0.3">
      <c r="B60" s="158" t="s">
        <v>1</v>
      </c>
      <c r="C60" s="159">
        <v>3744</v>
      </c>
      <c r="D60" s="159">
        <v>3476</v>
      </c>
      <c r="E60" s="160">
        <v>268</v>
      </c>
      <c r="F60" s="159">
        <v>2664</v>
      </c>
      <c r="G60" s="159">
        <v>2412</v>
      </c>
      <c r="H60" s="160">
        <v>252</v>
      </c>
      <c r="I60" s="159">
        <v>2715</v>
      </c>
      <c r="J60" s="159">
        <v>2422</v>
      </c>
      <c r="K60" s="161">
        <v>293</v>
      </c>
    </row>
    <row r="61" spans="2:11" ht="16.5" thickBot="1" x14ac:dyDescent="0.3">
      <c r="B61" s="162" t="s">
        <v>127</v>
      </c>
      <c r="C61" s="163">
        <v>2</v>
      </c>
      <c r="D61" s="163">
        <v>2</v>
      </c>
      <c r="E61" s="164" t="s">
        <v>227</v>
      </c>
      <c r="F61" s="163" t="s">
        <v>227</v>
      </c>
      <c r="G61" s="163" t="s">
        <v>227</v>
      </c>
      <c r="H61" s="164" t="s">
        <v>227</v>
      </c>
      <c r="I61" s="163">
        <v>1</v>
      </c>
      <c r="J61" s="163">
        <v>1</v>
      </c>
      <c r="K61" s="163" t="s">
        <v>227</v>
      </c>
    </row>
    <row r="62" spans="2:11" ht="16.5" thickBot="1" x14ac:dyDescent="0.3">
      <c r="B62" s="165" t="s">
        <v>128</v>
      </c>
      <c r="C62" s="166">
        <v>25</v>
      </c>
      <c r="D62" s="166">
        <v>21</v>
      </c>
      <c r="E62" s="167">
        <v>4</v>
      </c>
      <c r="F62" s="166">
        <v>18</v>
      </c>
      <c r="G62" s="166">
        <v>11</v>
      </c>
      <c r="H62" s="167">
        <v>7</v>
      </c>
      <c r="I62" s="166">
        <v>18</v>
      </c>
      <c r="J62" s="166">
        <v>14</v>
      </c>
      <c r="K62" s="166">
        <v>4</v>
      </c>
    </row>
    <row r="63" spans="2:11" ht="16.5" thickBot="1" x14ac:dyDescent="0.3">
      <c r="B63" s="162" t="s">
        <v>87</v>
      </c>
      <c r="C63" s="178">
        <v>1014</v>
      </c>
      <c r="D63" s="163">
        <v>990</v>
      </c>
      <c r="E63" s="164">
        <v>24</v>
      </c>
      <c r="F63" s="163">
        <v>946</v>
      </c>
      <c r="G63" s="163">
        <v>867</v>
      </c>
      <c r="H63" s="164">
        <v>79</v>
      </c>
      <c r="I63" s="163">
        <v>864</v>
      </c>
      <c r="J63" s="163">
        <v>778</v>
      </c>
      <c r="K63" s="163">
        <v>86</v>
      </c>
    </row>
    <row r="64" spans="2:11" ht="16.5" thickBot="1" x14ac:dyDescent="0.3">
      <c r="B64" s="165" t="s">
        <v>115</v>
      </c>
      <c r="C64" s="168">
        <v>2256</v>
      </c>
      <c r="D64" s="168">
        <v>2120</v>
      </c>
      <c r="E64" s="167">
        <v>136</v>
      </c>
      <c r="F64" s="168">
        <v>1452</v>
      </c>
      <c r="G64" s="168">
        <v>1348</v>
      </c>
      <c r="H64" s="167">
        <v>104</v>
      </c>
      <c r="I64" s="168">
        <v>1526</v>
      </c>
      <c r="J64" s="168">
        <v>1398</v>
      </c>
      <c r="K64" s="166">
        <v>128</v>
      </c>
    </row>
    <row r="65" spans="2:11" ht="16.5" thickBot="1" x14ac:dyDescent="0.3">
      <c r="B65" s="162" t="s">
        <v>129</v>
      </c>
      <c r="C65" s="163">
        <v>349</v>
      </c>
      <c r="D65" s="163">
        <v>254</v>
      </c>
      <c r="E65" s="164">
        <v>95</v>
      </c>
      <c r="F65" s="163">
        <v>213</v>
      </c>
      <c r="G65" s="163">
        <v>161</v>
      </c>
      <c r="H65" s="164">
        <v>52</v>
      </c>
      <c r="I65" s="163">
        <v>276</v>
      </c>
      <c r="J65" s="163">
        <v>211</v>
      </c>
      <c r="K65" s="163">
        <v>65</v>
      </c>
    </row>
    <row r="66" spans="2:11" ht="16.5" thickBot="1" x14ac:dyDescent="0.3">
      <c r="B66" s="165" t="s">
        <v>130</v>
      </c>
      <c r="C66" s="166">
        <v>45</v>
      </c>
      <c r="D66" s="166">
        <v>38</v>
      </c>
      <c r="E66" s="167">
        <v>7</v>
      </c>
      <c r="F66" s="166">
        <v>35</v>
      </c>
      <c r="G66" s="166">
        <v>25</v>
      </c>
      <c r="H66" s="167">
        <v>10</v>
      </c>
      <c r="I66" s="166">
        <v>30</v>
      </c>
      <c r="J66" s="166">
        <v>20</v>
      </c>
      <c r="K66" s="166">
        <v>10</v>
      </c>
    </row>
    <row r="67" spans="2:11" ht="16.5" thickBot="1" x14ac:dyDescent="0.3">
      <c r="B67" s="179" t="s">
        <v>15</v>
      </c>
      <c r="C67" s="163">
        <v>53</v>
      </c>
      <c r="D67" s="163">
        <v>51</v>
      </c>
      <c r="E67" s="163">
        <v>2</v>
      </c>
      <c r="F67" s="163" t="s">
        <v>227</v>
      </c>
      <c r="G67" s="163" t="s">
        <v>227</v>
      </c>
      <c r="H67" s="164" t="s">
        <v>227</v>
      </c>
      <c r="I67" s="163" t="s">
        <v>227</v>
      </c>
      <c r="J67" s="163" t="s">
        <v>227</v>
      </c>
      <c r="K67" s="163" t="s">
        <v>227</v>
      </c>
    </row>
    <row r="68" spans="2:11" ht="15.75" customHeight="1" thickBot="1" x14ac:dyDescent="0.3">
      <c r="B68" s="172" t="s">
        <v>179</v>
      </c>
      <c r="C68" s="173"/>
      <c r="D68" s="173"/>
      <c r="E68" s="173"/>
      <c r="F68" s="173"/>
      <c r="G68" s="173"/>
      <c r="H68" s="173"/>
      <c r="I68" s="173"/>
      <c r="J68" s="173"/>
      <c r="K68" s="174"/>
    </row>
    <row r="70" spans="2:11" ht="15.75" thickBot="1" x14ac:dyDescent="0.3"/>
    <row r="71" spans="2:11" ht="47.25" customHeight="1" thickBot="1" x14ac:dyDescent="0.3">
      <c r="B71" s="180" t="s">
        <v>183</v>
      </c>
      <c r="C71" s="181"/>
      <c r="D71" s="181"/>
      <c r="E71" s="181"/>
      <c r="F71" s="181"/>
      <c r="G71" s="181"/>
      <c r="H71" s="181"/>
      <c r="I71" s="181"/>
      <c r="J71" s="181"/>
      <c r="K71" s="182"/>
    </row>
    <row r="72" spans="2:11" ht="15.75" thickBot="1" x14ac:dyDescent="0.3">
      <c r="B72" s="183" t="s">
        <v>184</v>
      </c>
      <c r="C72" s="184">
        <v>43221</v>
      </c>
      <c r="D72" s="185"/>
      <c r="E72" s="186"/>
      <c r="F72" s="187">
        <v>43556</v>
      </c>
      <c r="G72" s="185"/>
      <c r="H72" s="186"/>
      <c r="I72" s="187">
        <v>43586</v>
      </c>
      <c r="J72" s="185"/>
      <c r="K72" s="188"/>
    </row>
    <row r="73" spans="2:11" ht="15.75" thickBot="1" x14ac:dyDescent="0.3">
      <c r="B73" s="189"/>
      <c r="C73" s="190" t="s">
        <v>1</v>
      </c>
      <c r="D73" s="191" t="s">
        <v>6</v>
      </c>
      <c r="E73" s="192" t="s">
        <v>7</v>
      </c>
      <c r="F73" s="190" t="s">
        <v>1</v>
      </c>
      <c r="G73" s="191" t="s">
        <v>6</v>
      </c>
      <c r="H73" s="192" t="s">
        <v>7</v>
      </c>
      <c r="I73" s="190" t="s">
        <v>1</v>
      </c>
      <c r="J73" s="191" t="s">
        <v>6</v>
      </c>
      <c r="K73" s="191" t="s">
        <v>7</v>
      </c>
    </row>
    <row r="74" spans="2:11" ht="15.75" thickBot="1" x14ac:dyDescent="0.3">
      <c r="B74" s="193" t="s">
        <v>1</v>
      </c>
      <c r="C74" s="194">
        <v>3744</v>
      </c>
      <c r="D74" s="194">
        <v>3476</v>
      </c>
      <c r="E74" s="195">
        <v>268</v>
      </c>
      <c r="F74" s="194">
        <v>2664</v>
      </c>
      <c r="G74" s="194">
        <v>2412</v>
      </c>
      <c r="H74" s="195">
        <v>252</v>
      </c>
      <c r="I74" s="194">
        <v>2715</v>
      </c>
      <c r="J74" s="194">
        <v>2422</v>
      </c>
      <c r="K74" s="196">
        <v>293</v>
      </c>
    </row>
    <row r="75" spans="2:11" ht="15.75" thickBot="1" x14ac:dyDescent="0.3">
      <c r="B75" s="197" t="s">
        <v>249</v>
      </c>
      <c r="C75" s="198">
        <v>1441</v>
      </c>
      <c r="D75" s="198">
        <v>1396</v>
      </c>
      <c r="E75" s="199">
        <v>45</v>
      </c>
      <c r="F75" s="198">
        <v>1033</v>
      </c>
      <c r="G75" s="200">
        <v>994</v>
      </c>
      <c r="H75" s="199">
        <v>39</v>
      </c>
      <c r="I75" s="198">
        <v>1018</v>
      </c>
      <c r="J75" s="200">
        <v>968</v>
      </c>
      <c r="K75" s="200">
        <v>50</v>
      </c>
    </row>
    <row r="76" spans="2:11" ht="15.75" thickBot="1" x14ac:dyDescent="0.3">
      <c r="B76" s="201" t="s">
        <v>250</v>
      </c>
      <c r="C76" s="202">
        <v>1146</v>
      </c>
      <c r="D76" s="202">
        <v>1010</v>
      </c>
      <c r="E76" s="203">
        <v>136</v>
      </c>
      <c r="F76" s="204">
        <v>847</v>
      </c>
      <c r="G76" s="204">
        <v>682</v>
      </c>
      <c r="H76" s="203">
        <v>165</v>
      </c>
      <c r="I76" s="204">
        <v>863</v>
      </c>
      <c r="J76" s="204">
        <v>691</v>
      </c>
      <c r="K76" s="204">
        <v>172</v>
      </c>
    </row>
    <row r="77" spans="2:11" ht="15.75" thickBot="1" x14ac:dyDescent="0.3">
      <c r="B77" s="197" t="s">
        <v>251</v>
      </c>
      <c r="C77" s="200">
        <v>482</v>
      </c>
      <c r="D77" s="200">
        <v>476</v>
      </c>
      <c r="E77" s="199">
        <v>6</v>
      </c>
      <c r="F77" s="200">
        <v>331</v>
      </c>
      <c r="G77" s="200">
        <v>328</v>
      </c>
      <c r="H77" s="199">
        <v>3</v>
      </c>
      <c r="I77" s="200">
        <v>327</v>
      </c>
      <c r="J77" s="200">
        <v>321</v>
      </c>
      <c r="K77" s="200">
        <v>6</v>
      </c>
    </row>
    <row r="78" spans="2:11" x14ac:dyDescent="0.25">
      <c r="B78" s="205" t="s">
        <v>252</v>
      </c>
      <c r="C78" s="206">
        <v>416</v>
      </c>
      <c r="D78" s="206">
        <v>354</v>
      </c>
      <c r="E78" s="207">
        <v>62</v>
      </c>
      <c r="F78" s="208">
        <v>213</v>
      </c>
      <c r="G78" s="206">
        <v>191</v>
      </c>
      <c r="H78" s="207">
        <v>22</v>
      </c>
      <c r="I78" s="208">
        <v>320</v>
      </c>
      <c r="J78" s="206">
        <v>278</v>
      </c>
      <c r="K78" s="206">
        <v>42</v>
      </c>
    </row>
    <row r="79" spans="2:11" ht="15.75" thickBot="1" x14ac:dyDescent="0.3">
      <c r="B79" s="201" t="s">
        <v>253</v>
      </c>
      <c r="C79" s="209"/>
      <c r="D79" s="209"/>
      <c r="E79" s="210"/>
      <c r="F79" s="211"/>
      <c r="G79" s="209"/>
      <c r="H79" s="210"/>
      <c r="I79" s="211"/>
      <c r="J79" s="209"/>
      <c r="K79" s="209"/>
    </row>
    <row r="80" spans="2:11" ht="15.75" thickBot="1" x14ac:dyDescent="0.3">
      <c r="B80" s="197" t="s">
        <v>254</v>
      </c>
      <c r="C80" s="200">
        <v>138</v>
      </c>
      <c r="D80" s="200">
        <v>136</v>
      </c>
      <c r="E80" s="199">
        <v>2</v>
      </c>
      <c r="F80" s="200">
        <v>125</v>
      </c>
      <c r="G80" s="200">
        <v>124</v>
      </c>
      <c r="H80" s="199">
        <v>1</v>
      </c>
      <c r="I80" s="200">
        <v>99</v>
      </c>
      <c r="J80" s="200">
        <v>95</v>
      </c>
      <c r="K80" s="200">
        <v>4</v>
      </c>
    </row>
    <row r="81" spans="2:11" ht="15.75" thickBot="1" x14ac:dyDescent="0.3">
      <c r="B81" s="201" t="s">
        <v>255</v>
      </c>
      <c r="C81" s="204">
        <v>76</v>
      </c>
      <c r="D81" s="204">
        <v>69</v>
      </c>
      <c r="E81" s="203">
        <v>7</v>
      </c>
      <c r="F81" s="204">
        <v>75</v>
      </c>
      <c r="G81" s="204">
        <v>64</v>
      </c>
      <c r="H81" s="203">
        <v>11</v>
      </c>
      <c r="I81" s="204">
        <v>56</v>
      </c>
      <c r="J81" s="204">
        <v>44</v>
      </c>
      <c r="K81" s="204">
        <v>12</v>
      </c>
    </row>
    <row r="82" spans="2:11" ht="15.75" thickBot="1" x14ac:dyDescent="0.3">
      <c r="B82" s="197" t="s">
        <v>256</v>
      </c>
      <c r="C82" s="200">
        <v>36</v>
      </c>
      <c r="D82" s="200">
        <v>26</v>
      </c>
      <c r="E82" s="199">
        <v>10</v>
      </c>
      <c r="F82" s="200">
        <v>24</v>
      </c>
      <c r="G82" s="200">
        <v>13</v>
      </c>
      <c r="H82" s="199">
        <v>11</v>
      </c>
      <c r="I82" s="200">
        <v>31</v>
      </c>
      <c r="J82" s="200">
        <v>24</v>
      </c>
      <c r="K82" s="200">
        <v>7</v>
      </c>
    </row>
    <row r="83" spans="2:11" ht="15.75" thickBot="1" x14ac:dyDescent="0.3">
      <c r="B83" s="201" t="s">
        <v>257</v>
      </c>
      <c r="C83" s="204">
        <v>8</v>
      </c>
      <c r="D83" s="204">
        <v>8</v>
      </c>
      <c r="E83" s="203" t="s">
        <v>227</v>
      </c>
      <c r="F83" s="204">
        <v>16</v>
      </c>
      <c r="G83" s="204">
        <v>16</v>
      </c>
      <c r="H83" s="203" t="s">
        <v>227</v>
      </c>
      <c r="I83" s="204" t="s">
        <v>227</v>
      </c>
      <c r="J83" s="204" t="s">
        <v>227</v>
      </c>
      <c r="K83" s="204" t="s">
        <v>227</v>
      </c>
    </row>
    <row r="84" spans="2:11" ht="15.75" thickBot="1" x14ac:dyDescent="0.3">
      <c r="B84" s="197" t="s">
        <v>258</v>
      </c>
      <c r="C84" s="200">
        <v>1</v>
      </c>
      <c r="D84" s="200">
        <v>1</v>
      </c>
      <c r="E84" s="199" t="s">
        <v>227</v>
      </c>
      <c r="F84" s="200" t="s">
        <v>227</v>
      </c>
      <c r="G84" s="200" t="s">
        <v>227</v>
      </c>
      <c r="H84" s="199" t="s">
        <v>227</v>
      </c>
      <c r="I84" s="200" t="s">
        <v>227</v>
      </c>
      <c r="J84" s="200" t="s">
        <v>227</v>
      </c>
      <c r="K84" s="200" t="s">
        <v>227</v>
      </c>
    </row>
    <row r="85" spans="2:11" ht="15" customHeight="1" thickBot="1" x14ac:dyDescent="0.3">
      <c r="B85" s="201" t="s">
        <v>15</v>
      </c>
      <c r="C85" s="204" t="s">
        <v>227</v>
      </c>
      <c r="D85" s="204" t="s">
        <v>227</v>
      </c>
      <c r="E85" s="203" t="s">
        <v>227</v>
      </c>
      <c r="F85" s="204" t="s">
        <v>227</v>
      </c>
      <c r="G85" s="204" t="s">
        <v>227</v>
      </c>
      <c r="H85" s="203" t="s">
        <v>227</v>
      </c>
      <c r="I85" s="204">
        <v>1</v>
      </c>
      <c r="J85" s="204">
        <v>1</v>
      </c>
      <c r="K85" s="204" t="s">
        <v>227</v>
      </c>
    </row>
    <row r="86" spans="2:11" ht="15.75" thickBot="1" x14ac:dyDescent="0.3"/>
    <row r="87" spans="2:11" ht="51" customHeight="1" thickBot="1" x14ac:dyDescent="0.3">
      <c r="B87" s="175" t="s">
        <v>259</v>
      </c>
      <c r="C87" s="176"/>
      <c r="D87" s="176"/>
      <c r="E87" s="176"/>
      <c r="F87" s="176"/>
      <c r="G87" s="176"/>
      <c r="H87" s="176"/>
      <c r="I87" s="176"/>
      <c r="J87" s="176"/>
      <c r="K87" s="177"/>
    </row>
    <row r="88" spans="2:11" ht="15.75" customHeight="1" thickBot="1" x14ac:dyDescent="0.3">
      <c r="B88" s="217" t="s">
        <v>260</v>
      </c>
      <c r="C88" s="149">
        <v>43221</v>
      </c>
      <c r="D88" s="150"/>
      <c r="E88" s="151"/>
      <c r="F88" s="152">
        <v>43556</v>
      </c>
      <c r="G88" s="150"/>
      <c r="H88" s="151"/>
      <c r="I88" s="152">
        <v>43586</v>
      </c>
      <c r="J88" s="150"/>
      <c r="K88" s="153"/>
    </row>
    <row r="89" spans="2:11" ht="16.5" thickBot="1" x14ac:dyDescent="0.3">
      <c r="B89" s="218"/>
      <c r="C89" s="155" t="s">
        <v>1</v>
      </c>
      <c r="D89" s="156" t="s">
        <v>6</v>
      </c>
      <c r="E89" s="157" t="s">
        <v>7</v>
      </c>
      <c r="F89" s="155" t="s">
        <v>1</v>
      </c>
      <c r="G89" s="156" t="s">
        <v>6</v>
      </c>
      <c r="H89" s="157" t="s">
        <v>7</v>
      </c>
      <c r="I89" s="155" t="s">
        <v>1</v>
      </c>
      <c r="J89" s="156" t="s">
        <v>6</v>
      </c>
      <c r="K89" s="156" t="s">
        <v>7</v>
      </c>
    </row>
    <row r="90" spans="2:11" ht="16.5" thickBot="1" x14ac:dyDescent="0.3">
      <c r="B90" s="158" t="s">
        <v>81</v>
      </c>
      <c r="C90" s="159">
        <v>3744</v>
      </c>
      <c r="D90" s="159">
        <v>3476</v>
      </c>
      <c r="E90" s="160">
        <v>268</v>
      </c>
      <c r="F90" s="159">
        <v>2664</v>
      </c>
      <c r="G90" s="159">
        <v>2412</v>
      </c>
      <c r="H90" s="160">
        <v>252</v>
      </c>
      <c r="I90" s="159">
        <v>2715</v>
      </c>
      <c r="J90" s="159">
        <v>2422</v>
      </c>
      <c r="K90" s="161">
        <v>293</v>
      </c>
    </row>
    <row r="91" spans="2:11" ht="16.5" thickBot="1" x14ac:dyDescent="0.3">
      <c r="B91" s="212" t="s">
        <v>17</v>
      </c>
      <c r="C91" s="213">
        <v>146</v>
      </c>
      <c r="D91" s="213">
        <v>142</v>
      </c>
      <c r="E91" s="214">
        <v>4</v>
      </c>
      <c r="F91" s="213">
        <v>58</v>
      </c>
      <c r="G91" s="213">
        <v>47</v>
      </c>
      <c r="H91" s="214">
        <v>11</v>
      </c>
      <c r="I91" s="213">
        <v>86</v>
      </c>
      <c r="J91" s="213">
        <v>80</v>
      </c>
      <c r="K91" s="213">
        <v>6</v>
      </c>
    </row>
    <row r="92" spans="2:11" ht="16.5" thickBot="1" x14ac:dyDescent="0.3">
      <c r="B92" s="165" t="s">
        <v>18</v>
      </c>
      <c r="C92" s="166">
        <v>1</v>
      </c>
      <c r="D92" s="166">
        <v>1</v>
      </c>
      <c r="E92" s="167" t="s">
        <v>227</v>
      </c>
      <c r="F92" s="166" t="s">
        <v>227</v>
      </c>
      <c r="G92" s="166" t="s">
        <v>227</v>
      </c>
      <c r="H92" s="167" t="s">
        <v>227</v>
      </c>
      <c r="I92" s="166" t="s">
        <v>227</v>
      </c>
      <c r="J92" s="166" t="s">
        <v>227</v>
      </c>
      <c r="K92" s="166" t="s">
        <v>227</v>
      </c>
    </row>
    <row r="93" spans="2:11" ht="16.5" thickBot="1" x14ac:dyDescent="0.3">
      <c r="B93" s="162" t="s">
        <v>19</v>
      </c>
      <c r="C93" s="163" t="s">
        <v>227</v>
      </c>
      <c r="D93" s="163" t="s">
        <v>227</v>
      </c>
      <c r="E93" s="164" t="s">
        <v>227</v>
      </c>
      <c r="F93" s="163" t="s">
        <v>227</v>
      </c>
      <c r="G93" s="163" t="s">
        <v>227</v>
      </c>
      <c r="H93" s="164" t="s">
        <v>227</v>
      </c>
      <c r="I93" s="163" t="s">
        <v>227</v>
      </c>
      <c r="J93" s="163" t="s">
        <v>227</v>
      </c>
      <c r="K93" s="163" t="s">
        <v>227</v>
      </c>
    </row>
    <row r="94" spans="2:11" ht="16.5" thickBot="1" x14ac:dyDescent="0.3">
      <c r="B94" s="165" t="s">
        <v>20</v>
      </c>
      <c r="C94" s="166">
        <v>104</v>
      </c>
      <c r="D94" s="166">
        <v>101</v>
      </c>
      <c r="E94" s="167">
        <v>3</v>
      </c>
      <c r="F94" s="166">
        <v>35</v>
      </c>
      <c r="G94" s="166">
        <v>28</v>
      </c>
      <c r="H94" s="167">
        <v>7</v>
      </c>
      <c r="I94" s="166">
        <v>69</v>
      </c>
      <c r="J94" s="166">
        <v>66</v>
      </c>
      <c r="K94" s="166">
        <v>3</v>
      </c>
    </row>
    <row r="95" spans="2:11" ht="16.5" thickBot="1" x14ac:dyDescent="0.3">
      <c r="B95" s="162" t="s">
        <v>21</v>
      </c>
      <c r="C95" s="163">
        <v>1</v>
      </c>
      <c r="D95" s="163">
        <v>1</v>
      </c>
      <c r="E95" s="164" t="s">
        <v>227</v>
      </c>
      <c r="F95" s="163" t="s">
        <v>227</v>
      </c>
      <c r="G95" s="163" t="s">
        <v>227</v>
      </c>
      <c r="H95" s="164" t="s">
        <v>227</v>
      </c>
      <c r="I95" s="163" t="s">
        <v>227</v>
      </c>
      <c r="J95" s="163" t="s">
        <v>227</v>
      </c>
      <c r="K95" s="163" t="s">
        <v>227</v>
      </c>
    </row>
    <row r="96" spans="2:11" ht="16.5" thickBot="1" x14ac:dyDescent="0.3">
      <c r="B96" s="165" t="s">
        <v>22</v>
      </c>
      <c r="C96" s="166">
        <v>36</v>
      </c>
      <c r="D96" s="166">
        <v>35</v>
      </c>
      <c r="E96" s="167">
        <v>1</v>
      </c>
      <c r="F96" s="166">
        <v>23</v>
      </c>
      <c r="G96" s="166">
        <v>19</v>
      </c>
      <c r="H96" s="167">
        <v>4</v>
      </c>
      <c r="I96" s="166">
        <v>15</v>
      </c>
      <c r="J96" s="166">
        <v>12</v>
      </c>
      <c r="K96" s="166">
        <v>3</v>
      </c>
    </row>
    <row r="97" spans="2:11" ht="16.5" thickBot="1" x14ac:dyDescent="0.3">
      <c r="B97" s="162" t="s">
        <v>23</v>
      </c>
      <c r="C97" s="163">
        <v>4</v>
      </c>
      <c r="D97" s="163">
        <v>4</v>
      </c>
      <c r="E97" s="164" t="s">
        <v>227</v>
      </c>
      <c r="F97" s="163" t="s">
        <v>227</v>
      </c>
      <c r="G97" s="163" t="s">
        <v>227</v>
      </c>
      <c r="H97" s="164" t="s">
        <v>227</v>
      </c>
      <c r="I97" s="163">
        <v>1</v>
      </c>
      <c r="J97" s="163">
        <v>1</v>
      </c>
      <c r="K97" s="163" t="s">
        <v>227</v>
      </c>
    </row>
    <row r="98" spans="2:11" ht="16.5" thickBot="1" x14ac:dyDescent="0.3">
      <c r="B98" s="165" t="s">
        <v>24</v>
      </c>
      <c r="C98" s="166" t="s">
        <v>227</v>
      </c>
      <c r="D98" s="166" t="s">
        <v>227</v>
      </c>
      <c r="E98" s="167" t="s">
        <v>227</v>
      </c>
      <c r="F98" s="166" t="s">
        <v>227</v>
      </c>
      <c r="G98" s="166" t="s">
        <v>227</v>
      </c>
      <c r="H98" s="167" t="s">
        <v>227</v>
      </c>
      <c r="I98" s="166">
        <v>1</v>
      </c>
      <c r="J98" s="166">
        <v>1</v>
      </c>
      <c r="K98" s="166" t="s">
        <v>227</v>
      </c>
    </row>
    <row r="99" spans="2:11" ht="16.5" thickBot="1" x14ac:dyDescent="0.3">
      <c r="B99" s="212" t="s">
        <v>25</v>
      </c>
      <c r="C99" s="213">
        <v>222</v>
      </c>
      <c r="D99" s="213">
        <v>201</v>
      </c>
      <c r="E99" s="214">
        <v>21</v>
      </c>
      <c r="F99" s="213">
        <v>160</v>
      </c>
      <c r="G99" s="213">
        <v>135</v>
      </c>
      <c r="H99" s="214">
        <v>25</v>
      </c>
      <c r="I99" s="213">
        <v>154</v>
      </c>
      <c r="J99" s="213">
        <v>126</v>
      </c>
      <c r="K99" s="213">
        <v>28</v>
      </c>
    </row>
    <row r="100" spans="2:11" ht="16.5" thickBot="1" x14ac:dyDescent="0.3">
      <c r="B100" s="165" t="s">
        <v>26</v>
      </c>
      <c r="C100" s="166">
        <v>8</v>
      </c>
      <c r="D100" s="166">
        <v>7</v>
      </c>
      <c r="E100" s="167">
        <v>1</v>
      </c>
      <c r="F100" s="166">
        <v>4</v>
      </c>
      <c r="G100" s="166">
        <v>2</v>
      </c>
      <c r="H100" s="167">
        <v>2</v>
      </c>
      <c r="I100" s="166">
        <v>4</v>
      </c>
      <c r="J100" s="166">
        <v>4</v>
      </c>
      <c r="K100" s="166" t="s">
        <v>227</v>
      </c>
    </row>
    <row r="101" spans="2:11" ht="16.5" thickBot="1" x14ac:dyDescent="0.3">
      <c r="B101" s="162" t="s">
        <v>27</v>
      </c>
      <c r="C101" s="163" t="s">
        <v>227</v>
      </c>
      <c r="D101" s="163" t="s">
        <v>227</v>
      </c>
      <c r="E101" s="164" t="s">
        <v>227</v>
      </c>
      <c r="F101" s="163">
        <v>1</v>
      </c>
      <c r="G101" s="163">
        <v>1</v>
      </c>
      <c r="H101" s="164" t="s">
        <v>227</v>
      </c>
      <c r="I101" s="163">
        <v>1</v>
      </c>
      <c r="J101" s="163">
        <v>1</v>
      </c>
      <c r="K101" s="163" t="s">
        <v>227</v>
      </c>
    </row>
    <row r="102" spans="2:11" ht="16.5" thickBot="1" x14ac:dyDescent="0.3">
      <c r="B102" s="165" t="s">
        <v>28</v>
      </c>
      <c r="C102" s="166">
        <v>43</v>
      </c>
      <c r="D102" s="166">
        <v>38</v>
      </c>
      <c r="E102" s="167">
        <v>5</v>
      </c>
      <c r="F102" s="166">
        <v>34</v>
      </c>
      <c r="G102" s="166">
        <v>25</v>
      </c>
      <c r="H102" s="167">
        <v>9</v>
      </c>
      <c r="I102" s="166">
        <v>61</v>
      </c>
      <c r="J102" s="166">
        <v>53</v>
      </c>
      <c r="K102" s="166">
        <v>8</v>
      </c>
    </row>
    <row r="103" spans="2:11" ht="16.5" thickBot="1" x14ac:dyDescent="0.3">
      <c r="B103" s="162" t="s">
        <v>29</v>
      </c>
      <c r="C103" s="163">
        <v>16</v>
      </c>
      <c r="D103" s="163">
        <v>14</v>
      </c>
      <c r="E103" s="164">
        <v>2</v>
      </c>
      <c r="F103" s="163">
        <v>7</v>
      </c>
      <c r="G103" s="163">
        <v>7</v>
      </c>
      <c r="H103" s="164" t="s">
        <v>227</v>
      </c>
      <c r="I103" s="163">
        <v>11</v>
      </c>
      <c r="J103" s="163">
        <v>9</v>
      </c>
      <c r="K103" s="163">
        <v>2</v>
      </c>
    </row>
    <row r="104" spans="2:11" ht="16.5" thickBot="1" x14ac:dyDescent="0.3">
      <c r="B104" s="165" t="s">
        <v>30</v>
      </c>
      <c r="C104" s="166">
        <v>1</v>
      </c>
      <c r="D104" s="166">
        <v>1</v>
      </c>
      <c r="E104" s="167" t="s">
        <v>227</v>
      </c>
      <c r="F104" s="166">
        <v>4</v>
      </c>
      <c r="G104" s="166">
        <v>2</v>
      </c>
      <c r="H104" s="167">
        <v>2</v>
      </c>
      <c r="I104" s="166">
        <v>4</v>
      </c>
      <c r="J104" s="166">
        <v>3</v>
      </c>
      <c r="K104" s="166">
        <v>1</v>
      </c>
    </row>
    <row r="105" spans="2:11" ht="16.5" thickBot="1" x14ac:dyDescent="0.3">
      <c r="B105" s="162" t="s">
        <v>31</v>
      </c>
      <c r="C105" s="163">
        <v>49</v>
      </c>
      <c r="D105" s="163">
        <v>41</v>
      </c>
      <c r="E105" s="164">
        <v>8</v>
      </c>
      <c r="F105" s="163">
        <v>66</v>
      </c>
      <c r="G105" s="163">
        <v>61</v>
      </c>
      <c r="H105" s="164">
        <v>5</v>
      </c>
      <c r="I105" s="163">
        <v>26</v>
      </c>
      <c r="J105" s="163">
        <v>19</v>
      </c>
      <c r="K105" s="163">
        <v>7</v>
      </c>
    </row>
    <row r="106" spans="2:11" ht="16.5" thickBot="1" x14ac:dyDescent="0.3">
      <c r="B106" s="165" t="s">
        <v>32</v>
      </c>
      <c r="C106" s="166">
        <v>3</v>
      </c>
      <c r="D106" s="166">
        <v>2</v>
      </c>
      <c r="E106" s="167">
        <v>1</v>
      </c>
      <c r="F106" s="166">
        <v>1</v>
      </c>
      <c r="G106" s="166">
        <v>1</v>
      </c>
      <c r="H106" s="167" t="s">
        <v>227</v>
      </c>
      <c r="I106" s="166">
        <v>2</v>
      </c>
      <c r="J106" s="166">
        <v>2</v>
      </c>
      <c r="K106" s="166" t="s">
        <v>227</v>
      </c>
    </row>
    <row r="107" spans="2:11" ht="16.5" thickBot="1" x14ac:dyDescent="0.3">
      <c r="B107" s="162" t="s">
        <v>33</v>
      </c>
      <c r="C107" s="163">
        <v>32</v>
      </c>
      <c r="D107" s="163">
        <v>32</v>
      </c>
      <c r="E107" s="164" t="s">
        <v>227</v>
      </c>
      <c r="F107" s="163">
        <v>10</v>
      </c>
      <c r="G107" s="163">
        <v>10</v>
      </c>
      <c r="H107" s="164" t="s">
        <v>227</v>
      </c>
      <c r="I107" s="163">
        <v>8</v>
      </c>
      <c r="J107" s="163">
        <v>8</v>
      </c>
      <c r="K107" s="163" t="s">
        <v>227</v>
      </c>
    </row>
    <row r="108" spans="2:11" ht="16.5" thickBot="1" x14ac:dyDescent="0.3">
      <c r="B108" s="165" t="s">
        <v>34</v>
      </c>
      <c r="C108" s="166">
        <v>70</v>
      </c>
      <c r="D108" s="166">
        <v>66</v>
      </c>
      <c r="E108" s="167">
        <v>4</v>
      </c>
      <c r="F108" s="166">
        <v>33</v>
      </c>
      <c r="G108" s="166">
        <v>26</v>
      </c>
      <c r="H108" s="167">
        <v>7</v>
      </c>
      <c r="I108" s="166">
        <v>37</v>
      </c>
      <c r="J108" s="166">
        <v>27</v>
      </c>
      <c r="K108" s="166">
        <v>10</v>
      </c>
    </row>
    <row r="109" spans="2:11" ht="16.5" thickBot="1" x14ac:dyDescent="0.3">
      <c r="B109" s="212" t="s">
        <v>35</v>
      </c>
      <c r="C109" s="215">
        <v>3033</v>
      </c>
      <c r="D109" s="215">
        <v>2817</v>
      </c>
      <c r="E109" s="214">
        <v>216</v>
      </c>
      <c r="F109" s="215">
        <v>2210</v>
      </c>
      <c r="G109" s="215">
        <v>2016</v>
      </c>
      <c r="H109" s="214">
        <v>194</v>
      </c>
      <c r="I109" s="215">
        <v>2267</v>
      </c>
      <c r="J109" s="215">
        <v>2042</v>
      </c>
      <c r="K109" s="213">
        <v>225</v>
      </c>
    </row>
    <row r="110" spans="2:11" ht="16.5" thickBot="1" x14ac:dyDescent="0.3">
      <c r="B110" s="165" t="s">
        <v>36</v>
      </c>
      <c r="C110" s="166">
        <v>191</v>
      </c>
      <c r="D110" s="166">
        <v>179</v>
      </c>
      <c r="E110" s="167">
        <v>12</v>
      </c>
      <c r="F110" s="166">
        <v>103</v>
      </c>
      <c r="G110" s="166">
        <v>96</v>
      </c>
      <c r="H110" s="167">
        <v>7</v>
      </c>
      <c r="I110" s="166">
        <v>120</v>
      </c>
      <c r="J110" s="166">
        <v>107</v>
      </c>
      <c r="K110" s="166">
        <v>13</v>
      </c>
    </row>
    <row r="111" spans="2:11" ht="16.5" thickBot="1" x14ac:dyDescent="0.3">
      <c r="B111" s="162" t="s">
        <v>37</v>
      </c>
      <c r="C111" s="163">
        <v>46</v>
      </c>
      <c r="D111" s="163">
        <v>46</v>
      </c>
      <c r="E111" s="164" t="s">
        <v>227</v>
      </c>
      <c r="F111" s="163">
        <v>96</v>
      </c>
      <c r="G111" s="163">
        <v>92</v>
      </c>
      <c r="H111" s="164">
        <v>4</v>
      </c>
      <c r="I111" s="163">
        <v>64</v>
      </c>
      <c r="J111" s="163">
        <v>60</v>
      </c>
      <c r="K111" s="163">
        <v>4</v>
      </c>
    </row>
    <row r="112" spans="2:11" ht="16.5" thickBot="1" x14ac:dyDescent="0.3">
      <c r="B112" s="165" t="s">
        <v>38</v>
      </c>
      <c r="C112" s="168">
        <v>1461</v>
      </c>
      <c r="D112" s="168">
        <v>1413</v>
      </c>
      <c r="E112" s="167">
        <v>48</v>
      </c>
      <c r="F112" s="168">
        <v>1156</v>
      </c>
      <c r="G112" s="168">
        <v>1114</v>
      </c>
      <c r="H112" s="167">
        <v>42</v>
      </c>
      <c r="I112" s="168">
        <v>1059</v>
      </c>
      <c r="J112" s="168">
        <v>1008</v>
      </c>
      <c r="K112" s="166">
        <v>51</v>
      </c>
    </row>
    <row r="113" spans="2:11" ht="16.5" thickBot="1" x14ac:dyDescent="0.3">
      <c r="B113" s="162" t="s">
        <v>39</v>
      </c>
      <c r="C113" s="178">
        <v>1335</v>
      </c>
      <c r="D113" s="178">
        <v>1179</v>
      </c>
      <c r="E113" s="164">
        <v>156</v>
      </c>
      <c r="F113" s="163">
        <v>855</v>
      </c>
      <c r="G113" s="163">
        <v>714</v>
      </c>
      <c r="H113" s="164">
        <v>141</v>
      </c>
      <c r="I113" s="178">
        <v>1024</v>
      </c>
      <c r="J113" s="163">
        <v>867</v>
      </c>
      <c r="K113" s="163">
        <v>157</v>
      </c>
    </row>
    <row r="114" spans="2:11" ht="16.5" thickBot="1" x14ac:dyDescent="0.3">
      <c r="B114" s="216" t="s">
        <v>40</v>
      </c>
      <c r="C114" s="156">
        <v>282</v>
      </c>
      <c r="D114" s="156">
        <v>267</v>
      </c>
      <c r="E114" s="157">
        <v>15</v>
      </c>
      <c r="F114" s="156">
        <v>198</v>
      </c>
      <c r="G114" s="156">
        <v>183</v>
      </c>
      <c r="H114" s="157">
        <v>15</v>
      </c>
      <c r="I114" s="156">
        <v>161</v>
      </c>
      <c r="J114" s="156">
        <v>143</v>
      </c>
      <c r="K114" s="156">
        <v>18</v>
      </c>
    </row>
    <row r="115" spans="2:11" ht="16.5" thickBot="1" x14ac:dyDescent="0.3">
      <c r="B115" s="162" t="s">
        <v>41</v>
      </c>
      <c r="C115" s="163">
        <v>149</v>
      </c>
      <c r="D115" s="163">
        <v>143</v>
      </c>
      <c r="E115" s="164">
        <v>6</v>
      </c>
      <c r="F115" s="163">
        <v>72</v>
      </c>
      <c r="G115" s="163">
        <v>65</v>
      </c>
      <c r="H115" s="164">
        <v>7</v>
      </c>
      <c r="I115" s="163">
        <v>75</v>
      </c>
      <c r="J115" s="163">
        <v>67</v>
      </c>
      <c r="K115" s="163">
        <v>8</v>
      </c>
    </row>
    <row r="116" spans="2:11" ht="16.5" thickBot="1" x14ac:dyDescent="0.3">
      <c r="B116" s="165" t="s">
        <v>42</v>
      </c>
      <c r="C116" s="166">
        <v>57</v>
      </c>
      <c r="D116" s="166">
        <v>51</v>
      </c>
      <c r="E116" s="167">
        <v>6</v>
      </c>
      <c r="F116" s="166">
        <v>28</v>
      </c>
      <c r="G116" s="166">
        <v>26</v>
      </c>
      <c r="H116" s="167">
        <v>2</v>
      </c>
      <c r="I116" s="166">
        <v>19</v>
      </c>
      <c r="J116" s="166">
        <v>19</v>
      </c>
      <c r="K116" s="166" t="s">
        <v>227</v>
      </c>
    </row>
    <row r="117" spans="2:11" ht="16.5" thickBot="1" x14ac:dyDescent="0.3">
      <c r="B117" s="162" t="s">
        <v>43</v>
      </c>
      <c r="C117" s="163">
        <v>76</v>
      </c>
      <c r="D117" s="163">
        <v>73</v>
      </c>
      <c r="E117" s="164">
        <v>3</v>
      </c>
      <c r="F117" s="163">
        <v>98</v>
      </c>
      <c r="G117" s="163">
        <v>92</v>
      </c>
      <c r="H117" s="164">
        <v>6</v>
      </c>
      <c r="I117" s="163">
        <v>67</v>
      </c>
      <c r="J117" s="163">
        <v>57</v>
      </c>
      <c r="K117" s="163">
        <v>10</v>
      </c>
    </row>
    <row r="118" spans="2:11" ht="16.5" thickBot="1" x14ac:dyDescent="0.3">
      <c r="B118" s="216" t="s">
        <v>44</v>
      </c>
      <c r="C118" s="156">
        <v>61</v>
      </c>
      <c r="D118" s="156">
        <v>49</v>
      </c>
      <c r="E118" s="157">
        <v>12</v>
      </c>
      <c r="F118" s="156">
        <v>38</v>
      </c>
      <c r="G118" s="156">
        <v>31</v>
      </c>
      <c r="H118" s="157">
        <v>7</v>
      </c>
      <c r="I118" s="156">
        <v>46</v>
      </c>
      <c r="J118" s="156">
        <v>30</v>
      </c>
      <c r="K118" s="156">
        <v>16</v>
      </c>
    </row>
    <row r="119" spans="2:11" ht="16.5" thickBot="1" x14ac:dyDescent="0.3">
      <c r="B119" s="162" t="s">
        <v>45</v>
      </c>
      <c r="C119" s="163">
        <v>19</v>
      </c>
      <c r="D119" s="163">
        <v>18</v>
      </c>
      <c r="E119" s="164">
        <v>1</v>
      </c>
      <c r="F119" s="163">
        <v>10</v>
      </c>
      <c r="G119" s="163">
        <v>9</v>
      </c>
      <c r="H119" s="164">
        <v>1</v>
      </c>
      <c r="I119" s="163">
        <v>19</v>
      </c>
      <c r="J119" s="163">
        <v>18</v>
      </c>
      <c r="K119" s="163">
        <v>1</v>
      </c>
    </row>
    <row r="120" spans="2:11" ht="16.5" thickBot="1" x14ac:dyDescent="0.3">
      <c r="B120" s="165" t="s">
        <v>119</v>
      </c>
      <c r="C120" s="166">
        <v>4</v>
      </c>
      <c r="D120" s="166">
        <v>3</v>
      </c>
      <c r="E120" s="167">
        <v>1</v>
      </c>
      <c r="F120" s="166">
        <v>7</v>
      </c>
      <c r="G120" s="166">
        <v>6</v>
      </c>
      <c r="H120" s="167">
        <v>1</v>
      </c>
      <c r="I120" s="166">
        <v>4</v>
      </c>
      <c r="J120" s="166">
        <v>2</v>
      </c>
      <c r="K120" s="166">
        <v>2</v>
      </c>
    </row>
    <row r="121" spans="2:11" ht="16.5" thickBot="1" x14ac:dyDescent="0.3">
      <c r="B121" s="162" t="s">
        <v>47</v>
      </c>
      <c r="C121" s="163">
        <v>19</v>
      </c>
      <c r="D121" s="163">
        <v>19</v>
      </c>
      <c r="E121" s="164" t="s">
        <v>227</v>
      </c>
      <c r="F121" s="163">
        <v>7</v>
      </c>
      <c r="G121" s="163">
        <v>7</v>
      </c>
      <c r="H121" s="164" t="s">
        <v>227</v>
      </c>
      <c r="I121" s="163">
        <v>12</v>
      </c>
      <c r="J121" s="163">
        <v>6</v>
      </c>
      <c r="K121" s="163">
        <v>6</v>
      </c>
    </row>
    <row r="122" spans="2:11" ht="16.5" thickBot="1" x14ac:dyDescent="0.3">
      <c r="B122" s="165" t="s">
        <v>48</v>
      </c>
      <c r="C122" s="166">
        <v>19</v>
      </c>
      <c r="D122" s="166">
        <v>9</v>
      </c>
      <c r="E122" s="167">
        <v>10</v>
      </c>
      <c r="F122" s="166">
        <v>14</v>
      </c>
      <c r="G122" s="166">
        <v>9</v>
      </c>
      <c r="H122" s="167">
        <v>5</v>
      </c>
      <c r="I122" s="166">
        <v>11</v>
      </c>
      <c r="J122" s="166">
        <v>4</v>
      </c>
      <c r="K122" s="166">
        <v>7</v>
      </c>
    </row>
    <row r="123" spans="2:11" ht="16.5" thickBot="1" x14ac:dyDescent="0.3">
      <c r="B123" s="212" t="s">
        <v>15</v>
      </c>
      <c r="C123" s="213" t="s">
        <v>227</v>
      </c>
      <c r="D123" s="213" t="s">
        <v>227</v>
      </c>
      <c r="E123" s="214" t="s">
        <v>227</v>
      </c>
      <c r="F123" s="213" t="s">
        <v>227</v>
      </c>
      <c r="G123" s="213" t="s">
        <v>227</v>
      </c>
      <c r="H123" s="214" t="s">
        <v>227</v>
      </c>
      <c r="I123" s="213">
        <v>1</v>
      </c>
      <c r="J123" s="213">
        <v>1</v>
      </c>
      <c r="K123" s="213" t="s">
        <v>227</v>
      </c>
    </row>
    <row r="124" spans="2:11" ht="15.75" customHeight="1" thickBot="1" x14ac:dyDescent="0.3">
      <c r="B124" s="142" t="s">
        <v>179</v>
      </c>
      <c r="C124" s="143"/>
      <c r="D124" s="143"/>
      <c r="E124" s="143"/>
      <c r="F124" s="143"/>
      <c r="G124" s="143"/>
      <c r="H124" s="143"/>
      <c r="I124" s="143"/>
      <c r="J124" s="143"/>
      <c r="K124" s="144"/>
    </row>
    <row r="128" spans="2:11" ht="15.75" thickBot="1" x14ac:dyDescent="0.3"/>
    <row r="129" spans="2:11" ht="42" customHeight="1" thickBot="1" x14ac:dyDescent="0.3">
      <c r="B129" s="175" t="s">
        <v>261</v>
      </c>
      <c r="C129" s="176"/>
      <c r="D129" s="176"/>
      <c r="E129" s="176"/>
      <c r="F129" s="176"/>
      <c r="G129" s="176"/>
      <c r="H129" s="176"/>
      <c r="I129" s="176"/>
      <c r="J129" s="176"/>
      <c r="K129" s="177"/>
    </row>
    <row r="130" spans="2:11" ht="16.5" thickBot="1" x14ac:dyDescent="0.3">
      <c r="B130" s="217" t="s">
        <v>194</v>
      </c>
      <c r="C130" s="149">
        <v>43221</v>
      </c>
      <c r="D130" s="150"/>
      <c r="E130" s="151"/>
      <c r="F130" s="152">
        <v>43556</v>
      </c>
      <c r="G130" s="150"/>
      <c r="H130" s="151"/>
      <c r="I130" s="152">
        <v>43586</v>
      </c>
      <c r="J130" s="150"/>
      <c r="K130" s="153"/>
    </row>
    <row r="131" spans="2:11" ht="16.5" thickBot="1" x14ac:dyDescent="0.3">
      <c r="B131" s="218"/>
      <c r="C131" s="155" t="s">
        <v>1</v>
      </c>
      <c r="D131" s="156" t="s">
        <v>6</v>
      </c>
      <c r="E131" s="157" t="s">
        <v>7</v>
      </c>
      <c r="F131" s="155" t="s">
        <v>1</v>
      </c>
      <c r="G131" s="156" t="s">
        <v>6</v>
      </c>
      <c r="H131" s="157" t="s">
        <v>7</v>
      </c>
      <c r="I131" s="155" t="s">
        <v>1</v>
      </c>
      <c r="J131" s="156" t="s">
        <v>6</v>
      </c>
      <c r="K131" s="156" t="s">
        <v>7</v>
      </c>
    </row>
    <row r="132" spans="2:11" ht="16.5" thickBot="1" x14ac:dyDescent="0.3">
      <c r="B132" s="219" t="s">
        <v>1</v>
      </c>
      <c r="C132" s="161">
        <v>556</v>
      </c>
      <c r="D132" s="161">
        <v>414</v>
      </c>
      <c r="E132" s="160">
        <v>142</v>
      </c>
      <c r="F132" s="161">
        <v>251</v>
      </c>
      <c r="G132" s="161">
        <v>174</v>
      </c>
      <c r="H132" s="160">
        <v>77</v>
      </c>
      <c r="I132" s="161">
        <v>348</v>
      </c>
      <c r="J132" s="161">
        <v>251</v>
      </c>
      <c r="K132" s="161">
        <v>97</v>
      </c>
    </row>
    <row r="133" spans="2:11" ht="16.5" thickBot="1" x14ac:dyDescent="0.3">
      <c r="B133" s="220" t="s">
        <v>195</v>
      </c>
      <c r="C133" s="163">
        <v>538</v>
      </c>
      <c r="D133" s="163">
        <v>399</v>
      </c>
      <c r="E133" s="164">
        <v>139</v>
      </c>
      <c r="F133" s="163">
        <v>236</v>
      </c>
      <c r="G133" s="163">
        <v>166</v>
      </c>
      <c r="H133" s="164">
        <v>70</v>
      </c>
      <c r="I133" s="163">
        <v>342</v>
      </c>
      <c r="J133" s="163">
        <v>246</v>
      </c>
      <c r="K133" s="163">
        <v>96</v>
      </c>
    </row>
    <row r="134" spans="2:11" ht="16.5" thickBot="1" x14ac:dyDescent="0.3">
      <c r="B134" s="165" t="s">
        <v>196</v>
      </c>
      <c r="C134" s="166">
        <v>1</v>
      </c>
      <c r="D134" s="166" t="s">
        <v>227</v>
      </c>
      <c r="E134" s="167">
        <v>1</v>
      </c>
      <c r="F134" s="166">
        <v>5</v>
      </c>
      <c r="G134" s="166" t="s">
        <v>227</v>
      </c>
      <c r="H134" s="167">
        <v>5</v>
      </c>
      <c r="I134" s="166">
        <v>4</v>
      </c>
      <c r="J134" s="166">
        <v>3</v>
      </c>
      <c r="K134" s="166">
        <v>1</v>
      </c>
    </row>
    <row r="135" spans="2:11" ht="16.5" thickBot="1" x14ac:dyDescent="0.3">
      <c r="B135" s="162" t="s">
        <v>197</v>
      </c>
      <c r="C135" s="163">
        <v>17</v>
      </c>
      <c r="D135" s="163">
        <v>15</v>
      </c>
      <c r="E135" s="164">
        <v>2</v>
      </c>
      <c r="F135" s="163">
        <v>10</v>
      </c>
      <c r="G135" s="163">
        <v>8</v>
      </c>
      <c r="H135" s="164">
        <v>2</v>
      </c>
      <c r="I135" s="163">
        <v>2</v>
      </c>
      <c r="J135" s="163">
        <v>2</v>
      </c>
      <c r="K135" s="163" t="s">
        <v>227</v>
      </c>
    </row>
    <row r="136" spans="2:11" ht="15.75" customHeight="1" thickBot="1" x14ac:dyDescent="0.3">
      <c r="B136" s="142" t="s">
        <v>262</v>
      </c>
      <c r="C136" s="143"/>
      <c r="D136" s="143"/>
      <c r="E136" s="143"/>
      <c r="F136" s="143"/>
      <c r="G136" s="143"/>
      <c r="H136" s="143"/>
      <c r="I136" s="143"/>
      <c r="J136" s="143"/>
      <c r="K136" s="144"/>
    </row>
    <row r="138" spans="2:11" ht="15.75" thickBot="1" x14ac:dyDescent="0.3"/>
    <row r="139" spans="2:11" ht="42" customHeight="1" thickBot="1" x14ac:dyDescent="0.3">
      <c r="B139" s="175" t="s">
        <v>263</v>
      </c>
      <c r="C139" s="176"/>
      <c r="D139" s="176"/>
      <c r="E139" s="176"/>
      <c r="F139" s="176"/>
      <c r="G139" s="176"/>
      <c r="H139" s="176"/>
      <c r="I139" s="176"/>
      <c r="J139" s="176"/>
      <c r="K139" s="177"/>
    </row>
    <row r="140" spans="2:11" ht="16.5" thickBot="1" x14ac:dyDescent="0.3">
      <c r="B140" s="148" t="s">
        <v>116</v>
      </c>
      <c r="C140" s="149">
        <v>43221</v>
      </c>
      <c r="D140" s="150"/>
      <c r="E140" s="151"/>
      <c r="F140" s="152">
        <v>43556</v>
      </c>
      <c r="G140" s="150"/>
      <c r="H140" s="151"/>
      <c r="I140" s="152">
        <v>43586</v>
      </c>
      <c r="J140" s="150"/>
      <c r="K140" s="153"/>
    </row>
    <row r="141" spans="2:11" ht="16.5" thickBot="1" x14ac:dyDescent="0.3">
      <c r="B141" s="154"/>
      <c r="C141" s="155" t="s">
        <v>1</v>
      </c>
      <c r="D141" s="156" t="s">
        <v>6</v>
      </c>
      <c r="E141" s="157" t="s">
        <v>7</v>
      </c>
      <c r="F141" s="155" t="s">
        <v>1</v>
      </c>
      <c r="G141" s="156" t="s">
        <v>6</v>
      </c>
      <c r="H141" s="157" t="s">
        <v>7</v>
      </c>
      <c r="I141" s="155" t="s">
        <v>1</v>
      </c>
      <c r="J141" s="156" t="s">
        <v>6</v>
      </c>
      <c r="K141" s="156" t="s">
        <v>7</v>
      </c>
    </row>
    <row r="142" spans="2:11" ht="16.5" thickBot="1" x14ac:dyDescent="0.3">
      <c r="B142" s="158" t="s">
        <v>1</v>
      </c>
      <c r="C142" s="161">
        <v>556</v>
      </c>
      <c r="D142" s="161">
        <v>414</v>
      </c>
      <c r="E142" s="160">
        <v>142</v>
      </c>
      <c r="F142" s="161">
        <v>251</v>
      </c>
      <c r="G142" s="161">
        <v>174</v>
      </c>
      <c r="H142" s="160">
        <v>77</v>
      </c>
      <c r="I142" s="161">
        <v>348</v>
      </c>
      <c r="J142" s="161">
        <v>251</v>
      </c>
      <c r="K142" s="161">
        <v>97</v>
      </c>
    </row>
    <row r="143" spans="2:11" ht="16.5" thickBot="1" x14ac:dyDescent="0.3">
      <c r="B143" s="162" t="s">
        <v>189</v>
      </c>
      <c r="C143" s="163">
        <v>81</v>
      </c>
      <c r="D143" s="163">
        <v>67</v>
      </c>
      <c r="E143" s="164">
        <v>14</v>
      </c>
      <c r="F143" s="163">
        <v>56</v>
      </c>
      <c r="G143" s="163">
        <v>45</v>
      </c>
      <c r="H143" s="164">
        <v>11</v>
      </c>
      <c r="I143" s="163">
        <v>88</v>
      </c>
      <c r="J143" s="163">
        <v>76</v>
      </c>
      <c r="K143" s="163">
        <v>12</v>
      </c>
    </row>
    <row r="144" spans="2:11" ht="16.5" thickBot="1" x14ac:dyDescent="0.3">
      <c r="B144" s="165" t="s">
        <v>264</v>
      </c>
      <c r="C144" s="166">
        <v>92</v>
      </c>
      <c r="D144" s="166">
        <v>43</v>
      </c>
      <c r="E144" s="167">
        <v>49</v>
      </c>
      <c r="F144" s="166">
        <v>36</v>
      </c>
      <c r="G144" s="166">
        <v>14</v>
      </c>
      <c r="H144" s="167">
        <v>22</v>
      </c>
      <c r="I144" s="166">
        <v>61</v>
      </c>
      <c r="J144" s="166">
        <v>30</v>
      </c>
      <c r="K144" s="166">
        <v>31</v>
      </c>
    </row>
    <row r="145" spans="2:11" ht="16.5" thickBot="1" x14ac:dyDescent="0.3">
      <c r="B145" s="162" t="s">
        <v>265</v>
      </c>
      <c r="C145" s="163">
        <v>52</v>
      </c>
      <c r="D145" s="163">
        <v>37</v>
      </c>
      <c r="E145" s="164">
        <v>15</v>
      </c>
      <c r="F145" s="163">
        <v>21</v>
      </c>
      <c r="G145" s="163">
        <v>19</v>
      </c>
      <c r="H145" s="164">
        <v>2</v>
      </c>
      <c r="I145" s="163">
        <v>30</v>
      </c>
      <c r="J145" s="163">
        <v>23</v>
      </c>
      <c r="K145" s="163">
        <v>7</v>
      </c>
    </row>
    <row r="146" spans="2:11" ht="16.5" thickBot="1" x14ac:dyDescent="0.3">
      <c r="B146" s="165" t="s">
        <v>266</v>
      </c>
      <c r="C146" s="166">
        <v>60</v>
      </c>
      <c r="D146" s="166">
        <v>59</v>
      </c>
      <c r="E146" s="167">
        <v>1</v>
      </c>
      <c r="F146" s="166">
        <v>20</v>
      </c>
      <c r="G146" s="166">
        <v>18</v>
      </c>
      <c r="H146" s="167">
        <v>2</v>
      </c>
      <c r="I146" s="166">
        <v>22</v>
      </c>
      <c r="J146" s="166">
        <v>21</v>
      </c>
      <c r="K146" s="166">
        <v>1</v>
      </c>
    </row>
    <row r="147" spans="2:11" ht="16.5" thickBot="1" x14ac:dyDescent="0.3">
      <c r="B147" s="162" t="s">
        <v>267</v>
      </c>
      <c r="C147" s="163">
        <v>12</v>
      </c>
      <c r="D147" s="163">
        <v>11</v>
      </c>
      <c r="E147" s="164">
        <v>1</v>
      </c>
      <c r="F147" s="163">
        <v>5</v>
      </c>
      <c r="G147" s="221">
        <v>5</v>
      </c>
      <c r="H147" s="222" t="s">
        <v>227</v>
      </c>
      <c r="I147" s="163">
        <v>20</v>
      </c>
      <c r="J147" s="163">
        <v>18</v>
      </c>
      <c r="K147" s="163">
        <v>2</v>
      </c>
    </row>
    <row r="148" spans="2:11" ht="16.5" thickBot="1" x14ac:dyDescent="0.3">
      <c r="B148" s="165" t="s">
        <v>268</v>
      </c>
      <c r="C148" s="166">
        <v>22</v>
      </c>
      <c r="D148" s="166">
        <v>18</v>
      </c>
      <c r="E148" s="167">
        <v>4</v>
      </c>
      <c r="F148" s="166">
        <v>14</v>
      </c>
      <c r="G148" s="166">
        <v>10</v>
      </c>
      <c r="H148" s="167">
        <v>4</v>
      </c>
      <c r="I148" s="166">
        <v>16</v>
      </c>
      <c r="J148" s="166">
        <v>9</v>
      </c>
      <c r="K148" s="166">
        <v>7</v>
      </c>
    </row>
    <row r="149" spans="2:11" ht="16.5" thickBot="1" x14ac:dyDescent="0.3">
      <c r="B149" s="162" t="s">
        <v>14</v>
      </c>
      <c r="C149" s="163">
        <v>33</v>
      </c>
      <c r="D149" s="163">
        <v>28</v>
      </c>
      <c r="E149" s="164">
        <v>5</v>
      </c>
      <c r="F149" s="163">
        <v>7</v>
      </c>
      <c r="G149" s="163">
        <v>5</v>
      </c>
      <c r="H149" s="164">
        <v>2</v>
      </c>
      <c r="I149" s="163">
        <v>16</v>
      </c>
      <c r="J149" s="163">
        <v>12</v>
      </c>
      <c r="K149" s="163">
        <v>4</v>
      </c>
    </row>
    <row r="150" spans="2:11" ht="16.5" thickBot="1" x14ac:dyDescent="0.3">
      <c r="B150" s="165" t="s">
        <v>269</v>
      </c>
      <c r="C150" s="166">
        <v>15</v>
      </c>
      <c r="D150" s="166">
        <v>8</v>
      </c>
      <c r="E150" s="167">
        <v>7</v>
      </c>
      <c r="F150" s="166">
        <v>5</v>
      </c>
      <c r="G150" s="166">
        <v>3</v>
      </c>
      <c r="H150" s="167">
        <v>2</v>
      </c>
      <c r="I150" s="166">
        <v>13</v>
      </c>
      <c r="J150" s="166">
        <v>9</v>
      </c>
      <c r="K150" s="166">
        <v>4</v>
      </c>
    </row>
    <row r="151" spans="2:11" ht="16.5" thickBot="1" x14ac:dyDescent="0.3">
      <c r="B151" s="162" t="s">
        <v>270</v>
      </c>
      <c r="C151" s="163">
        <v>26</v>
      </c>
      <c r="D151" s="163">
        <v>25</v>
      </c>
      <c r="E151" s="164">
        <v>1</v>
      </c>
      <c r="F151" s="163">
        <v>8</v>
      </c>
      <c r="G151" s="163">
        <v>4</v>
      </c>
      <c r="H151" s="164">
        <v>4</v>
      </c>
      <c r="I151" s="163">
        <v>11</v>
      </c>
      <c r="J151" s="163">
        <v>9</v>
      </c>
      <c r="K151" s="163">
        <v>2</v>
      </c>
    </row>
    <row r="152" spans="2:11" ht="16.5" thickBot="1" x14ac:dyDescent="0.3">
      <c r="B152" s="165" t="s">
        <v>271</v>
      </c>
      <c r="C152" s="166">
        <v>18</v>
      </c>
      <c r="D152" s="166">
        <v>17</v>
      </c>
      <c r="E152" s="167">
        <v>1</v>
      </c>
      <c r="F152" s="166">
        <v>13</v>
      </c>
      <c r="G152" s="166">
        <v>11</v>
      </c>
      <c r="H152" s="167">
        <v>2</v>
      </c>
      <c r="I152" s="166">
        <v>9</v>
      </c>
      <c r="J152" s="166">
        <v>8</v>
      </c>
      <c r="K152" s="166">
        <v>1</v>
      </c>
    </row>
    <row r="153" spans="2:11" ht="16.5" thickBot="1" x14ac:dyDescent="0.3">
      <c r="B153" s="162" t="s">
        <v>272</v>
      </c>
      <c r="C153" s="163">
        <v>23</v>
      </c>
      <c r="D153" s="163">
        <v>16</v>
      </c>
      <c r="E153" s="164">
        <v>7</v>
      </c>
      <c r="F153" s="163">
        <v>6</v>
      </c>
      <c r="G153" s="163">
        <v>3</v>
      </c>
      <c r="H153" s="164">
        <v>3</v>
      </c>
      <c r="I153" s="163">
        <v>8</v>
      </c>
      <c r="J153" s="163">
        <v>5</v>
      </c>
      <c r="K153" s="163">
        <v>3</v>
      </c>
    </row>
    <row r="154" spans="2:11" ht="16.5" thickBot="1" x14ac:dyDescent="0.3">
      <c r="B154" s="165" t="s">
        <v>273</v>
      </c>
      <c r="C154" s="166">
        <v>27</v>
      </c>
      <c r="D154" s="166">
        <v>10</v>
      </c>
      <c r="E154" s="167">
        <v>17</v>
      </c>
      <c r="F154" s="166">
        <v>13</v>
      </c>
      <c r="G154" s="166">
        <v>5</v>
      </c>
      <c r="H154" s="167">
        <v>8</v>
      </c>
      <c r="I154" s="166">
        <v>8</v>
      </c>
      <c r="J154" s="166">
        <v>3</v>
      </c>
      <c r="K154" s="166">
        <v>5</v>
      </c>
    </row>
    <row r="155" spans="2:11" ht="16.5" thickBot="1" x14ac:dyDescent="0.3">
      <c r="B155" s="162" t="s">
        <v>274</v>
      </c>
      <c r="C155" s="163">
        <v>3</v>
      </c>
      <c r="D155" s="163">
        <v>3</v>
      </c>
      <c r="E155" s="164" t="s">
        <v>227</v>
      </c>
      <c r="F155" s="163">
        <v>3</v>
      </c>
      <c r="G155" s="163">
        <v>3</v>
      </c>
      <c r="H155" s="164" t="s">
        <v>227</v>
      </c>
      <c r="I155" s="163">
        <v>7</v>
      </c>
      <c r="J155" s="163">
        <v>6</v>
      </c>
      <c r="K155" s="163">
        <v>1</v>
      </c>
    </row>
    <row r="156" spans="2:11" ht="16.5" thickBot="1" x14ac:dyDescent="0.3">
      <c r="B156" s="162" t="s">
        <v>275</v>
      </c>
      <c r="C156" s="163">
        <v>10</v>
      </c>
      <c r="D156" s="163">
        <v>10</v>
      </c>
      <c r="E156" s="164" t="s">
        <v>227</v>
      </c>
      <c r="F156" s="163">
        <v>5</v>
      </c>
      <c r="G156" s="163">
        <v>4</v>
      </c>
      <c r="H156" s="164">
        <v>1</v>
      </c>
      <c r="I156" s="163">
        <v>6</v>
      </c>
      <c r="J156" s="163">
        <v>5</v>
      </c>
      <c r="K156" s="163">
        <v>1</v>
      </c>
    </row>
    <row r="157" spans="2:11" ht="14.45" customHeight="1" thickBot="1" x14ac:dyDescent="0.3">
      <c r="B157" s="165" t="s">
        <v>276</v>
      </c>
      <c r="C157" s="166">
        <v>1</v>
      </c>
      <c r="D157" s="166">
        <v>1</v>
      </c>
      <c r="E157" s="167" t="s">
        <v>227</v>
      </c>
      <c r="F157" s="166">
        <v>3</v>
      </c>
      <c r="G157" s="166">
        <v>3</v>
      </c>
      <c r="H157" s="167" t="s">
        <v>227</v>
      </c>
      <c r="I157" s="166">
        <v>4</v>
      </c>
      <c r="J157" s="166">
        <v>1</v>
      </c>
      <c r="K157" s="166">
        <v>3</v>
      </c>
    </row>
    <row r="158" spans="2:11" ht="16.5" thickBot="1" x14ac:dyDescent="0.3">
      <c r="B158" s="162" t="s">
        <v>75</v>
      </c>
      <c r="C158" s="163">
        <v>12</v>
      </c>
      <c r="D158" s="163">
        <v>7</v>
      </c>
      <c r="E158" s="164">
        <v>5</v>
      </c>
      <c r="F158" s="163">
        <v>2</v>
      </c>
      <c r="G158" s="163" t="s">
        <v>227</v>
      </c>
      <c r="H158" s="164">
        <v>2</v>
      </c>
      <c r="I158" s="163">
        <v>4</v>
      </c>
      <c r="J158" s="163">
        <v>1</v>
      </c>
      <c r="K158" s="163">
        <v>3</v>
      </c>
    </row>
    <row r="159" spans="2:11" ht="16.5" thickBot="1" x14ac:dyDescent="0.3">
      <c r="B159" s="165" t="s">
        <v>277</v>
      </c>
      <c r="C159" s="166">
        <v>6</v>
      </c>
      <c r="D159" s="166">
        <v>4</v>
      </c>
      <c r="E159" s="167">
        <v>2</v>
      </c>
      <c r="F159" s="166">
        <v>1</v>
      </c>
      <c r="G159" s="166">
        <v>1</v>
      </c>
      <c r="H159" s="167" t="s">
        <v>227</v>
      </c>
      <c r="I159" s="166">
        <v>3</v>
      </c>
      <c r="J159" s="166">
        <v>1</v>
      </c>
      <c r="K159" s="166">
        <v>2</v>
      </c>
    </row>
    <row r="160" spans="2:11" ht="16.5" thickBot="1" x14ac:dyDescent="0.3">
      <c r="B160" s="162" t="s">
        <v>11</v>
      </c>
      <c r="C160" s="163" t="s">
        <v>227</v>
      </c>
      <c r="D160" s="163" t="s">
        <v>227</v>
      </c>
      <c r="E160" s="164" t="s">
        <v>227</v>
      </c>
      <c r="F160" s="163" t="s">
        <v>227</v>
      </c>
      <c r="G160" s="163" t="s">
        <v>227</v>
      </c>
      <c r="H160" s="164" t="s">
        <v>227</v>
      </c>
      <c r="I160" s="163">
        <v>2</v>
      </c>
      <c r="J160" s="163">
        <v>1</v>
      </c>
      <c r="K160" s="163">
        <v>1</v>
      </c>
    </row>
    <row r="161" spans="2:11" ht="16.5" thickBot="1" x14ac:dyDescent="0.3">
      <c r="B161" s="165" t="s">
        <v>76</v>
      </c>
      <c r="C161" s="166">
        <v>5</v>
      </c>
      <c r="D161" s="166">
        <v>4</v>
      </c>
      <c r="E161" s="167">
        <v>1</v>
      </c>
      <c r="F161" s="166">
        <v>4</v>
      </c>
      <c r="G161" s="166">
        <v>2</v>
      </c>
      <c r="H161" s="167">
        <v>2</v>
      </c>
      <c r="I161" s="166">
        <v>2</v>
      </c>
      <c r="J161" s="166">
        <v>2</v>
      </c>
      <c r="K161" s="166" t="s">
        <v>227</v>
      </c>
    </row>
    <row r="162" spans="2:11" ht="16.5" thickBot="1" x14ac:dyDescent="0.3">
      <c r="B162" s="162" t="s">
        <v>278</v>
      </c>
      <c r="C162" s="223" t="s">
        <v>279</v>
      </c>
      <c r="D162" s="163" t="s">
        <v>227</v>
      </c>
      <c r="E162" s="164" t="s">
        <v>227</v>
      </c>
      <c r="F162" s="163" t="s">
        <v>227</v>
      </c>
      <c r="G162" s="163" t="s">
        <v>227</v>
      </c>
      <c r="H162" s="164" t="s">
        <v>227</v>
      </c>
      <c r="I162" s="163">
        <v>2</v>
      </c>
      <c r="J162" s="163">
        <v>1</v>
      </c>
      <c r="K162" s="163">
        <v>1</v>
      </c>
    </row>
    <row r="163" spans="2:11" ht="16.5" thickBot="1" x14ac:dyDescent="0.3">
      <c r="B163" s="165" t="s">
        <v>4</v>
      </c>
      <c r="C163" s="166">
        <v>58</v>
      </c>
      <c r="D163" s="166">
        <v>46</v>
      </c>
      <c r="E163" s="167">
        <v>12</v>
      </c>
      <c r="F163" s="166">
        <v>29</v>
      </c>
      <c r="G163" s="166">
        <v>19</v>
      </c>
      <c r="H163" s="167">
        <v>10</v>
      </c>
      <c r="I163" s="166">
        <v>16</v>
      </c>
      <c r="J163" s="166">
        <v>10</v>
      </c>
      <c r="K163" s="166">
        <v>6</v>
      </c>
    </row>
    <row r="164" spans="2:11" ht="15.75" customHeight="1" thickBot="1" x14ac:dyDescent="0.3">
      <c r="B164" s="142" t="s">
        <v>262</v>
      </c>
      <c r="C164" s="143"/>
      <c r="D164" s="143"/>
      <c r="E164" s="143"/>
      <c r="F164" s="143"/>
      <c r="G164" s="143"/>
      <c r="H164" s="143"/>
      <c r="I164" s="143"/>
      <c r="J164" s="143"/>
      <c r="K164" s="144"/>
    </row>
    <row r="165" spans="2:11" ht="15.75" thickBot="1" x14ac:dyDescent="0.3"/>
    <row r="166" spans="2:11" ht="42" customHeight="1" thickBot="1" x14ac:dyDescent="0.3">
      <c r="B166" s="175" t="s">
        <v>280</v>
      </c>
      <c r="C166" s="176"/>
      <c r="D166" s="176"/>
      <c r="E166" s="176"/>
      <c r="F166" s="176"/>
      <c r="G166" s="176"/>
      <c r="H166" s="176"/>
      <c r="I166" s="176"/>
      <c r="J166" s="176"/>
      <c r="K166" s="177"/>
    </row>
    <row r="167" spans="2:11" ht="16.5" thickBot="1" x14ac:dyDescent="0.3">
      <c r="B167" s="148" t="s">
        <v>198</v>
      </c>
      <c r="C167" s="149">
        <v>43221</v>
      </c>
      <c r="D167" s="150"/>
      <c r="E167" s="151"/>
      <c r="F167" s="152">
        <v>43556</v>
      </c>
      <c r="G167" s="150"/>
      <c r="H167" s="151"/>
      <c r="I167" s="152">
        <v>43586</v>
      </c>
      <c r="J167" s="150"/>
      <c r="K167" s="151"/>
    </row>
    <row r="168" spans="2:11" ht="16.5" thickBot="1" x14ac:dyDescent="0.3">
      <c r="B168" s="154"/>
      <c r="C168" s="155" t="s">
        <v>1</v>
      </c>
      <c r="D168" s="156" t="s">
        <v>6</v>
      </c>
      <c r="E168" s="157" t="s">
        <v>7</v>
      </c>
      <c r="F168" s="155" t="s">
        <v>1</v>
      </c>
      <c r="G168" s="156" t="s">
        <v>6</v>
      </c>
      <c r="H168" s="157" t="s">
        <v>7</v>
      </c>
      <c r="I168" s="155" t="s">
        <v>1</v>
      </c>
      <c r="J168" s="156" t="s">
        <v>6</v>
      </c>
      <c r="K168" s="157" t="s">
        <v>7</v>
      </c>
    </row>
    <row r="169" spans="2:11" ht="16.5" thickBot="1" x14ac:dyDescent="0.3">
      <c r="B169" s="158" t="s">
        <v>1</v>
      </c>
      <c r="C169" s="161">
        <v>556</v>
      </c>
      <c r="D169" s="161">
        <v>414</v>
      </c>
      <c r="E169" s="160">
        <v>142</v>
      </c>
      <c r="F169" s="161">
        <v>251</v>
      </c>
      <c r="G169" s="161">
        <v>174</v>
      </c>
      <c r="H169" s="160">
        <v>77</v>
      </c>
      <c r="I169" s="161">
        <v>348</v>
      </c>
      <c r="J169" s="161">
        <v>251</v>
      </c>
      <c r="K169" s="161">
        <v>97</v>
      </c>
    </row>
    <row r="170" spans="2:11" ht="16.5" thickBot="1" x14ac:dyDescent="0.3">
      <c r="B170" s="165" t="s">
        <v>111</v>
      </c>
      <c r="C170" s="166">
        <v>283</v>
      </c>
      <c r="D170" s="166">
        <v>197</v>
      </c>
      <c r="E170" s="167">
        <v>86</v>
      </c>
      <c r="F170" s="166">
        <v>109</v>
      </c>
      <c r="G170" s="166">
        <v>70</v>
      </c>
      <c r="H170" s="167">
        <v>39</v>
      </c>
      <c r="I170" s="166">
        <v>167</v>
      </c>
      <c r="J170" s="166">
        <v>114</v>
      </c>
      <c r="K170" s="166">
        <v>53</v>
      </c>
    </row>
    <row r="171" spans="2:11" ht="16.5" thickBot="1" x14ac:dyDescent="0.3">
      <c r="B171" s="162" t="s">
        <v>112</v>
      </c>
      <c r="C171" s="163">
        <v>207</v>
      </c>
      <c r="D171" s="163">
        <v>162</v>
      </c>
      <c r="E171" s="164">
        <v>45</v>
      </c>
      <c r="F171" s="163">
        <v>105</v>
      </c>
      <c r="G171" s="163">
        <v>74</v>
      </c>
      <c r="H171" s="164">
        <v>31</v>
      </c>
      <c r="I171" s="163">
        <v>142</v>
      </c>
      <c r="J171" s="163">
        <v>106</v>
      </c>
      <c r="K171" s="163">
        <v>36</v>
      </c>
    </row>
    <row r="172" spans="2:11" ht="16.5" thickBot="1" x14ac:dyDescent="0.3">
      <c r="B172" s="165" t="s">
        <v>113</v>
      </c>
      <c r="C172" s="166">
        <v>62</v>
      </c>
      <c r="D172" s="166">
        <v>52</v>
      </c>
      <c r="E172" s="167">
        <v>10</v>
      </c>
      <c r="F172" s="166">
        <v>35</v>
      </c>
      <c r="G172" s="166">
        <v>28</v>
      </c>
      <c r="H172" s="167">
        <v>7</v>
      </c>
      <c r="I172" s="166">
        <v>37</v>
      </c>
      <c r="J172" s="166">
        <v>31</v>
      </c>
      <c r="K172" s="166">
        <v>6</v>
      </c>
    </row>
    <row r="173" spans="2:11" ht="16.5" thickBot="1" x14ac:dyDescent="0.3">
      <c r="B173" s="162" t="s">
        <v>114</v>
      </c>
      <c r="C173" s="163">
        <v>4</v>
      </c>
      <c r="D173" s="163">
        <v>3</v>
      </c>
      <c r="E173" s="164">
        <v>1</v>
      </c>
      <c r="F173" s="163">
        <v>2</v>
      </c>
      <c r="G173" s="163">
        <v>2</v>
      </c>
      <c r="H173" s="164" t="s">
        <v>227</v>
      </c>
      <c r="I173" s="163">
        <v>2</v>
      </c>
      <c r="J173" s="163" t="s">
        <v>227</v>
      </c>
      <c r="K173" s="163">
        <v>2</v>
      </c>
    </row>
    <row r="174" spans="2:11" ht="15.75" customHeight="1" thickBot="1" x14ac:dyDescent="0.3">
      <c r="B174" s="142" t="s">
        <v>262</v>
      </c>
      <c r="C174" s="143"/>
      <c r="D174" s="143"/>
      <c r="E174" s="143"/>
      <c r="F174" s="143"/>
      <c r="G174" s="143"/>
      <c r="H174" s="143"/>
      <c r="I174" s="143"/>
      <c r="J174" s="143"/>
      <c r="K174" s="144"/>
    </row>
    <row r="176" spans="2:11" ht="15.75" thickBot="1" x14ac:dyDescent="0.3"/>
    <row r="177" spans="2:11" ht="42" customHeight="1" thickBot="1" x14ac:dyDescent="0.3">
      <c r="B177" s="175" t="s">
        <v>281</v>
      </c>
      <c r="C177" s="176"/>
      <c r="D177" s="176"/>
      <c r="E177" s="176"/>
      <c r="F177" s="176"/>
      <c r="G177" s="176"/>
      <c r="H177" s="176"/>
      <c r="I177" s="176"/>
      <c r="J177" s="176"/>
      <c r="K177" s="177"/>
    </row>
    <row r="178" spans="2:11" ht="16.5" thickBot="1" x14ac:dyDescent="0.3">
      <c r="B178" s="148" t="s">
        <v>82</v>
      </c>
      <c r="C178" s="149">
        <v>43221</v>
      </c>
      <c r="D178" s="150"/>
      <c r="E178" s="151"/>
      <c r="F178" s="224" t="s">
        <v>282</v>
      </c>
      <c r="G178" s="225"/>
      <c r="H178" s="226"/>
      <c r="I178" s="152">
        <v>43586</v>
      </c>
      <c r="J178" s="150"/>
      <c r="K178" s="153"/>
    </row>
    <row r="179" spans="2:11" ht="16.5" thickBot="1" x14ac:dyDescent="0.3">
      <c r="B179" s="154"/>
      <c r="C179" s="155" t="s">
        <v>1</v>
      </c>
      <c r="D179" s="156" t="s">
        <v>6</v>
      </c>
      <c r="E179" s="157" t="s">
        <v>7</v>
      </c>
      <c r="F179" s="155" t="s">
        <v>1</v>
      </c>
      <c r="G179" s="156" t="s">
        <v>6</v>
      </c>
      <c r="H179" s="157" t="s">
        <v>7</v>
      </c>
      <c r="I179" s="155" t="s">
        <v>1</v>
      </c>
      <c r="J179" s="156" t="s">
        <v>6</v>
      </c>
      <c r="K179" s="156" t="s">
        <v>7</v>
      </c>
    </row>
    <row r="180" spans="2:11" ht="16.5" thickBot="1" x14ac:dyDescent="0.3">
      <c r="B180" s="158" t="s">
        <v>1</v>
      </c>
      <c r="C180" s="161">
        <v>556</v>
      </c>
      <c r="D180" s="161">
        <v>414</v>
      </c>
      <c r="E180" s="160">
        <v>142</v>
      </c>
      <c r="F180" s="161">
        <v>251</v>
      </c>
      <c r="G180" s="161">
        <v>174</v>
      </c>
      <c r="H180" s="160">
        <v>77</v>
      </c>
      <c r="I180" s="161">
        <v>348</v>
      </c>
      <c r="J180" s="161">
        <v>251</v>
      </c>
      <c r="K180" s="161">
        <v>97</v>
      </c>
    </row>
    <row r="181" spans="2:11" ht="16.5" thickBot="1" x14ac:dyDescent="0.3">
      <c r="B181" s="162" t="s">
        <v>199</v>
      </c>
      <c r="C181" s="163">
        <v>316</v>
      </c>
      <c r="D181" s="163">
        <v>254</v>
      </c>
      <c r="E181" s="164">
        <v>62</v>
      </c>
      <c r="F181" s="163">
        <v>157</v>
      </c>
      <c r="G181" s="163">
        <v>120</v>
      </c>
      <c r="H181" s="164">
        <v>37</v>
      </c>
      <c r="I181" s="163">
        <v>204</v>
      </c>
      <c r="J181" s="163">
        <v>158</v>
      </c>
      <c r="K181" s="163">
        <v>46</v>
      </c>
    </row>
    <row r="182" spans="2:11" ht="16.5" thickBot="1" x14ac:dyDescent="0.3">
      <c r="B182" s="165" t="s">
        <v>200</v>
      </c>
      <c r="C182" s="166">
        <v>25</v>
      </c>
      <c r="D182" s="166">
        <v>19</v>
      </c>
      <c r="E182" s="167">
        <v>6</v>
      </c>
      <c r="F182" s="166">
        <v>8</v>
      </c>
      <c r="G182" s="166">
        <v>2</v>
      </c>
      <c r="H182" s="167">
        <v>6</v>
      </c>
      <c r="I182" s="166">
        <v>11</v>
      </c>
      <c r="J182" s="166">
        <v>8</v>
      </c>
      <c r="K182" s="166">
        <v>3</v>
      </c>
    </row>
    <row r="183" spans="2:11" ht="16.5" thickBot="1" x14ac:dyDescent="0.3">
      <c r="B183" s="162" t="s">
        <v>129</v>
      </c>
      <c r="C183" s="163">
        <v>178</v>
      </c>
      <c r="D183" s="163">
        <v>111</v>
      </c>
      <c r="E183" s="164">
        <v>67</v>
      </c>
      <c r="F183" s="163">
        <v>73</v>
      </c>
      <c r="G183" s="163">
        <v>42</v>
      </c>
      <c r="H183" s="164">
        <v>31</v>
      </c>
      <c r="I183" s="163">
        <v>124</v>
      </c>
      <c r="J183" s="163">
        <v>79</v>
      </c>
      <c r="K183" s="163">
        <v>45</v>
      </c>
    </row>
    <row r="184" spans="2:11" ht="16.5" thickBot="1" x14ac:dyDescent="0.3">
      <c r="B184" s="165" t="s">
        <v>130</v>
      </c>
      <c r="C184" s="166">
        <v>37</v>
      </c>
      <c r="D184" s="166">
        <v>30</v>
      </c>
      <c r="E184" s="167">
        <v>7</v>
      </c>
      <c r="F184" s="166">
        <v>13</v>
      </c>
      <c r="G184" s="166">
        <v>10</v>
      </c>
      <c r="H184" s="167">
        <v>3</v>
      </c>
      <c r="I184" s="166">
        <v>9</v>
      </c>
      <c r="J184" s="166">
        <v>6</v>
      </c>
      <c r="K184" s="166">
        <v>3</v>
      </c>
    </row>
    <row r="185" spans="2:11" ht="14.45" customHeight="1" thickBot="1" x14ac:dyDescent="0.3">
      <c r="B185" s="142" t="s">
        <v>262</v>
      </c>
      <c r="C185" s="143"/>
      <c r="D185" s="143"/>
      <c r="E185" s="143"/>
      <c r="F185" s="143"/>
      <c r="G185" s="143"/>
      <c r="H185" s="143"/>
      <c r="I185" s="143"/>
      <c r="J185" s="143"/>
      <c r="K185" s="144"/>
    </row>
    <row r="189" spans="2:11" ht="15.75" thickBot="1" x14ac:dyDescent="0.3"/>
    <row r="190" spans="2:11" ht="42" customHeight="1" thickBot="1" x14ac:dyDescent="0.3">
      <c r="B190" s="175" t="s">
        <v>283</v>
      </c>
      <c r="C190" s="176"/>
      <c r="D190" s="176"/>
      <c r="E190" s="176"/>
      <c r="F190" s="176"/>
      <c r="G190" s="176"/>
      <c r="H190" s="176"/>
      <c r="I190" s="176"/>
      <c r="J190" s="176"/>
      <c r="K190" s="177"/>
    </row>
    <row r="191" spans="2:11" ht="16.5" thickBot="1" x14ac:dyDescent="0.3">
      <c r="B191" s="148" t="s">
        <v>184</v>
      </c>
      <c r="C191" s="149">
        <v>43221</v>
      </c>
      <c r="D191" s="150"/>
      <c r="E191" s="151"/>
      <c r="F191" s="152">
        <v>43556</v>
      </c>
      <c r="G191" s="150"/>
      <c r="H191" s="151"/>
      <c r="I191" s="152">
        <v>43586</v>
      </c>
      <c r="J191" s="150"/>
      <c r="K191" s="153"/>
    </row>
    <row r="192" spans="2:11" ht="16.5" thickBot="1" x14ac:dyDescent="0.3">
      <c r="B192" s="154"/>
      <c r="C192" s="155" t="s">
        <v>1</v>
      </c>
      <c r="D192" s="156" t="s">
        <v>6</v>
      </c>
      <c r="E192" s="157" t="s">
        <v>7</v>
      </c>
      <c r="F192" s="155" t="s">
        <v>1</v>
      </c>
      <c r="G192" s="156" t="s">
        <v>6</v>
      </c>
      <c r="H192" s="157" t="s">
        <v>7</v>
      </c>
      <c r="I192" s="155" t="s">
        <v>1</v>
      </c>
      <c r="J192" s="156" t="s">
        <v>6</v>
      </c>
      <c r="K192" s="156" t="s">
        <v>7</v>
      </c>
    </row>
    <row r="193" spans="2:11" ht="16.5" thickBot="1" x14ac:dyDescent="0.3">
      <c r="B193" s="158" t="s">
        <v>1</v>
      </c>
      <c r="C193" s="161">
        <v>556</v>
      </c>
      <c r="D193" s="161">
        <v>414</v>
      </c>
      <c r="E193" s="160">
        <v>142</v>
      </c>
      <c r="F193" s="161">
        <v>251</v>
      </c>
      <c r="G193" s="161">
        <v>174</v>
      </c>
      <c r="H193" s="160">
        <v>77</v>
      </c>
      <c r="I193" s="161">
        <v>348</v>
      </c>
      <c r="J193" s="161">
        <v>251</v>
      </c>
      <c r="K193" s="161">
        <v>97</v>
      </c>
    </row>
    <row r="194" spans="2:11" ht="48" thickBot="1" x14ac:dyDescent="0.3">
      <c r="B194" s="227" t="s">
        <v>284</v>
      </c>
      <c r="C194" s="163">
        <v>246</v>
      </c>
      <c r="D194" s="163">
        <v>210</v>
      </c>
      <c r="E194" s="164">
        <v>36</v>
      </c>
      <c r="F194" s="163">
        <v>116</v>
      </c>
      <c r="G194" s="163">
        <v>98</v>
      </c>
      <c r="H194" s="164">
        <v>18</v>
      </c>
      <c r="I194" s="163">
        <v>145</v>
      </c>
      <c r="J194" s="163">
        <v>117</v>
      </c>
      <c r="K194" s="163">
        <v>28</v>
      </c>
    </row>
    <row r="195" spans="2:11" ht="16.5" thickBot="1" x14ac:dyDescent="0.3">
      <c r="B195" s="228" t="s">
        <v>285</v>
      </c>
      <c r="C195" s="166">
        <v>244</v>
      </c>
      <c r="D195" s="166">
        <v>156</v>
      </c>
      <c r="E195" s="167">
        <v>88</v>
      </c>
      <c r="F195" s="166">
        <v>97</v>
      </c>
      <c r="G195" s="166">
        <v>54</v>
      </c>
      <c r="H195" s="167">
        <v>43</v>
      </c>
      <c r="I195" s="166">
        <v>143</v>
      </c>
      <c r="J195" s="166">
        <v>88</v>
      </c>
      <c r="K195" s="166">
        <v>55</v>
      </c>
    </row>
    <row r="196" spans="2:11" ht="16.5" thickBot="1" x14ac:dyDescent="0.3">
      <c r="B196" s="227" t="s">
        <v>286</v>
      </c>
      <c r="C196" s="163">
        <v>38</v>
      </c>
      <c r="D196" s="163">
        <v>26</v>
      </c>
      <c r="E196" s="164">
        <v>12</v>
      </c>
      <c r="F196" s="163">
        <v>26</v>
      </c>
      <c r="G196" s="163">
        <v>14</v>
      </c>
      <c r="H196" s="164">
        <v>12</v>
      </c>
      <c r="I196" s="163">
        <v>35</v>
      </c>
      <c r="J196" s="163">
        <v>27</v>
      </c>
      <c r="K196" s="163">
        <v>8</v>
      </c>
    </row>
    <row r="197" spans="2:11" ht="16.5" thickBot="1" x14ac:dyDescent="0.3">
      <c r="B197" s="228" t="s">
        <v>287</v>
      </c>
      <c r="C197" s="166">
        <v>16</v>
      </c>
      <c r="D197" s="166">
        <v>12</v>
      </c>
      <c r="E197" s="167">
        <v>4</v>
      </c>
      <c r="F197" s="166">
        <v>7</v>
      </c>
      <c r="G197" s="166">
        <v>4</v>
      </c>
      <c r="H197" s="167">
        <v>3</v>
      </c>
      <c r="I197" s="166">
        <v>10</v>
      </c>
      <c r="J197" s="166">
        <v>5</v>
      </c>
      <c r="K197" s="166">
        <v>5</v>
      </c>
    </row>
    <row r="198" spans="2:11" ht="16.5" thickBot="1" x14ac:dyDescent="0.3">
      <c r="B198" s="228" t="s">
        <v>288</v>
      </c>
      <c r="C198" s="166">
        <v>5</v>
      </c>
      <c r="D198" s="166">
        <v>4</v>
      </c>
      <c r="E198" s="167">
        <v>1</v>
      </c>
      <c r="F198" s="166">
        <v>3</v>
      </c>
      <c r="G198" s="166">
        <v>3</v>
      </c>
      <c r="H198" s="167" t="s">
        <v>227</v>
      </c>
      <c r="I198" s="166">
        <v>8</v>
      </c>
      <c r="J198" s="166">
        <v>7</v>
      </c>
      <c r="K198" s="166">
        <v>1</v>
      </c>
    </row>
    <row r="199" spans="2:11" ht="16.5" thickBot="1" x14ac:dyDescent="0.3">
      <c r="B199" s="227" t="s">
        <v>289</v>
      </c>
      <c r="C199" s="163">
        <v>1</v>
      </c>
      <c r="D199" s="163">
        <v>1</v>
      </c>
      <c r="E199" s="164" t="s">
        <v>227</v>
      </c>
      <c r="F199" s="163" t="s">
        <v>227</v>
      </c>
      <c r="G199" s="163" t="s">
        <v>227</v>
      </c>
      <c r="H199" s="164" t="s">
        <v>227</v>
      </c>
      <c r="I199" s="163">
        <v>4</v>
      </c>
      <c r="J199" s="163">
        <v>4</v>
      </c>
      <c r="K199" s="163" t="s">
        <v>227</v>
      </c>
    </row>
    <row r="200" spans="2:11" ht="32.25" thickBot="1" x14ac:dyDescent="0.3">
      <c r="B200" s="228" t="s">
        <v>290</v>
      </c>
      <c r="C200" s="166">
        <v>6</v>
      </c>
      <c r="D200" s="166">
        <v>5</v>
      </c>
      <c r="E200" s="167">
        <v>1</v>
      </c>
      <c r="F200" s="166">
        <v>2</v>
      </c>
      <c r="G200" s="166">
        <v>1</v>
      </c>
      <c r="H200" s="167">
        <v>1</v>
      </c>
      <c r="I200" s="166">
        <v>3</v>
      </c>
      <c r="J200" s="166">
        <v>3</v>
      </c>
      <c r="K200" s="166" t="s">
        <v>227</v>
      </c>
    </row>
    <row r="201" spans="2:11" ht="15.75" customHeight="1" thickBot="1" x14ac:dyDescent="0.3">
      <c r="B201" s="142" t="s">
        <v>262</v>
      </c>
      <c r="C201" s="143"/>
      <c r="D201" s="143"/>
      <c r="E201" s="143"/>
      <c r="F201" s="143"/>
      <c r="G201" s="143"/>
      <c r="H201" s="143"/>
      <c r="I201" s="143"/>
      <c r="J201" s="143"/>
      <c r="K201" s="144"/>
    </row>
    <row r="203" spans="2:11" ht="15.75" thickBot="1" x14ac:dyDescent="0.3"/>
    <row r="204" spans="2:11" ht="31.5" customHeight="1" x14ac:dyDescent="0.25">
      <c r="B204" s="229" t="s">
        <v>291</v>
      </c>
      <c r="C204" s="230"/>
      <c r="D204" s="230"/>
      <c r="E204" s="230"/>
      <c r="F204" s="230"/>
      <c r="G204" s="230"/>
      <c r="H204" s="230"/>
      <c r="I204" s="230"/>
      <c r="J204" s="230"/>
      <c r="K204" s="231"/>
    </row>
    <row r="205" spans="2:11" ht="21" customHeight="1" thickBot="1" x14ac:dyDescent="0.3">
      <c r="B205" s="232" t="s">
        <v>292</v>
      </c>
      <c r="C205" s="233"/>
      <c r="D205" s="233"/>
      <c r="E205" s="233"/>
      <c r="F205" s="233"/>
      <c r="G205" s="233"/>
      <c r="H205" s="233"/>
      <c r="I205" s="233"/>
      <c r="J205" s="233"/>
      <c r="K205" s="234"/>
    </row>
    <row r="206" spans="2:11" ht="16.5" thickBot="1" x14ac:dyDescent="0.3">
      <c r="B206" s="217" t="s">
        <v>260</v>
      </c>
      <c r="C206" s="149">
        <v>43221</v>
      </c>
      <c r="D206" s="150"/>
      <c r="E206" s="151"/>
      <c r="F206" s="152">
        <v>43556</v>
      </c>
      <c r="G206" s="150"/>
      <c r="H206" s="151"/>
      <c r="I206" s="152">
        <v>43586</v>
      </c>
      <c r="J206" s="150"/>
      <c r="K206" s="153"/>
    </row>
    <row r="207" spans="2:11" ht="16.5" thickBot="1" x14ac:dyDescent="0.3">
      <c r="B207" s="218"/>
      <c r="C207" s="155" t="s">
        <v>1</v>
      </c>
      <c r="D207" s="156" t="s">
        <v>6</v>
      </c>
      <c r="E207" s="157" t="s">
        <v>7</v>
      </c>
      <c r="F207" s="155" t="s">
        <v>1</v>
      </c>
      <c r="G207" s="156" t="s">
        <v>6</v>
      </c>
      <c r="H207" s="157" t="s">
        <v>7</v>
      </c>
      <c r="I207" s="155" t="s">
        <v>1</v>
      </c>
      <c r="J207" s="156" t="s">
        <v>6</v>
      </c>
      <c r="K207" s="156" t="s">
        <v>7</v>
      </c>
    </row>
    <row r="208" spans="2:11" ht="16.5" thickBot="1" x14ac:dyDescent="0.3">
      <c r="B208" s="158" t="s">
        <v>81</v>
      </c>
      <c r="C208" s="161">
        <v>556</v>
      </c>
      <c r="D208" s="161">
        <v>414</v>
      </c>
      <c r="E208" s="160">
        <v>142</v>
      </c>
      <c r="F208" s="161">
        <v>251</v>
      </c>
      <c r="G208" s="161">
        <v>174</v>
      </c>
      <c r="H208" s="160">
        <v>77</v>
      </c>
      <c r="I208" s="161">
        <v>348</v>
      </c>
      <c r="J208" s="161">
        <v>251</v>
      </c>
      <c r="K208" s="161">
        <v>97</v>
      </c>
    </row>
    <row r="209" spans="2:11" ht="16.5" thickBot="1" x14ac:dyDescent="0.3">
      <c r="B209" s="212" t="s">
        <v>17</v>
      </c>
      <c r="C209" s="213">
        <v>22</v>
      </c>
      <c r="D209" s="213">
        <v>21</v>
      </c>
      <c r="E209" s="214">
        <v>1</v>
      </c>
      <c r="F209" s="213">
        <v>5</v>
      </c>
      <c r="G209" s="213">
        <v>2</v>
      </c>
      <c r="H209" s="214">
        <v>3</v>
      </c>
      <c r="I209" s="213">
        <v>3</v>
      </c>
      <c r="J209" s="213">
        <v>2</v>
      </c>
      <c r="K209" s="213">
        <v>1</v>
      </c>
    </row>
    <row r="210" spans="2:11" ht="16.5" thickBot="1" x14ac:dyDescent="0.3">
      <c r="B210" s="165" t="s">
        <v>18</v>
      </c>
      <c r="C210" s="166">
        <v>1</v>
      </c>
      <c r="D210" s="166">
        <v>1</v>
      </c>
      <c r="E210" s="167" t="s">
        <v>227</v>
      </c>
      <c r="F210" s="166" t="s">
        <v>227</v>
      </c>
      <c r="G210" s="166" t="s">
        <v>227</v>
      </c>
      <c r="H210" s="167" t="s">
        <v>227</v>
      </c>
      <c r="I210" s="166" t="s">
        <v>227</v>
      </c>
      <c r="J210" s="166" t="s">
        <v>227</v>
      </c>
      <c r="K210" s="166" t="s">
        <v>227</v>
      </c>
    </row>
    <row r="211" spans="2:11" ht="16.5" thickBot="1" x14ac:dyDescent="0.3">
      <c r="B211" s="162" t="s">
        <v>19</v>
      </c>
      <c r="C211" s="163" t="s">
        <v>227</v>
      </c>
      <c r="D211" s="163" t="s">
        <v>227</v>
      </c>
      <c r="E211" s="164" t="s">
        <v>227</v>
      </c>
      <c r="F211" s="163" t="s">
        <v>227</v>
      </c>
      <c r="G211" s="163" t="s">
        <v>227</v>
      </c>
      <c r="H211" s="164" t="s">
        <v>227</v>
      </c>
      <c r="I211" s="163" t="s">
        <v>227</v>
      </c>
      <c r="J211" s="163" t="s">
        <v>227</v>
      </c>
      <c r="K211" s="163" t="s">
        <v>227</v>
      </c>
    </row>
    <row r="212" spans="2:11" ht="16.5" thickBot="1" x14ac:dyDescent="0.3">
      <c r="B212" s="165" t="s">
        <v>20</v>
      </c>
      <c r="C212" s="166">
        <v>16</v>
      </c>
      <c r="D212" s="166">
        <v>16</v>
      </c>
      <c r="E212" s="167" t="s">
        <v>227</v>
      </c>
      <c r="F212" s="166">
        <v>5</v>
      </c>
      <c r="G212" s="166">
        <v>2</v>
      </c>
      <c r="H212" s="167">
        <v>3</v>
      </c>
      <c r="I212" s="166">
        <v>2</v>
      </c>
      <c r="J212" s="166">
        <v>2</v>
      </c>
      <c r="K212" s="166" t="s">
        <v>227</v>
      </c>
    </row>
    <row r="213" spans="2:11" ht="16.5" thickBot="1" x14ac:dyDescent="0.3">
      <c r="B213" s="162" t="s">
        <v>21</v>
      </c>
      <c r="C213" s="163">
        <v>1</v>
      </c>
      <c r="D213" s="163">
        <v>1</v>
      </c>
      <c r="E213" s="164" t="s">
        <v>227</v>
      </c>
      <c r="F213" s="163" t="s">
        <v>227</v>
      </c>
      <c r="G213" s="163" t="s">
        <v>227</v>
      </c>
      <c r="H213" s="164" t="s">
        <v>227</v>
      </c>
      <c r="I213" s="163" t="s">
        <v>227</v>
      </c>
      <c r="J213" s="163" t="s">
        <v>227</v>
      </c>
      <c r="K213" s="163" t="s">
        <v>227</v>
      </c>
    </row>
    <row r="214" spans="2:11" ht="16.5" thickBot="1" x14ac:dyDescent="0.3">
      <c r="B214" s="165" t="s">
        <v>22</v>
      </c>
      <c r="C214" s="166">
        <v>3</v>
      </c>
      <c r="D214" s="166">
        <v>2</v>
      </c>
      <c r="E214" s="167">
        <v>1</v>
      </c>
      <c r="F214" s="166" t="s">
        <v>227</v>
      </c>
      <c r="G214" s="166" t="s">
        <v>227</v>
      </c>
      <c r="H214" s="167" t="s">
        <v>227</v>
      </c>
      <c r="I214" s="166">
        <v>1</v>
      </c>
      <c r="J214" s="166" t="s">
        <v>227</v>
      </c>
      <c r="K214" s="166">
        <v>1</v>
      </c>
    </row>
    <row r="215" spans="2:11" ht="16.5" thickBot="1" x14ac:dyDescent="0.3">
      <c r="B215" s="162" t="s">
        <v>23</v>
      </c>
      <c r="C215" s="163">
        <v>1</v>
      </c>
      <c r="D215" s="163">
        <v>1</v>
      </c>
      <c r="E215" s="164" t="s">
        <v>227</v>
      </c>
      <c r="F215" s="163" t="s">
        <v>227</v>
      </c>
      <c r="G215" s="163" t="s">
        <v>227</v>
      </c>
      <c r="H215" s="164" t="s">
        <v>227</v>
      </c>
      <c r="I215" s="163" t="s">
        <v>227</v>
      </c>
      <c r="J215" s="163" t="s">
        <v>227</v>
      </c>
      <c r="K215" s="163" t="s">
        <v>227</v>
      </c>
    </row>
    <row r="216" spans="2:11" ht="16.5" thickBot="1" x14ac:dyDescent="0.3">
      <c r="B216" s="165" t="s">
        <v>24</v>
      </c>
      <c r="C216" s="166" t="s">
        <v>227</v>
      </c>
      <c r="D216" s="166" t="s">
        <v>227</v>
      </c>
      <c r="E216" s="167" t="s">
        <v>227</v>
      </c>
      <c r="F216" s="166" t="s">
        <v>227</v>
      </c>
      <c r="G216" s="166" t="s">
        <v>227</v>
      </c>
      <c r="H216" s="167" t="s">
        <v>227</v>
      </c>
      <c r="I216" s="166" t="s">
        <v>227</v>
      </c>
      <c r="J216" s="166" t="s">
        <v>227</v>
      </c>
      <c r="K216" s="166" t="s">
        <v>227</v>
      </c>
    </row>
    <row r="217" spans="2:11" ht="16.5" thickBot="1" x14ac:dyDescent="0.3">
      <c r="B217" s="212" t="s">
        <v>25</v>
      </c>
      <c r="C217" s="213">
        <v>38</v>
      </c>
      <c r="D217" s="213">
        <v>26</v>
      </c>
      <c r="E217" s="214">
        <v>12</v>
      </c>
      <c r="F217" s="213">
        <v>19</v>
      </c>
      <c r="G217" s="213">
        <v>8</v>
      </c>
      <c r="H217" s="214">
        <v>11</v>
      </c>
      <c r="I217" s="213">
        <v>12</v>
      </c>
      <c r="J217" s="213">
        <v>8</v>
      </c>
      <c r="K217" s="213">
        <v>4</v>
      </c>
    </row>
    <row r="218" spans="2:11" ht="16.5" thickBot="1" x14ac:dyDescent="0.3">
      <c r="B218" s="165" t="s">
        <v>26</v>
      </c>
      <c r="C218" s="166">
        <v>2</v>
      </c>
      <c r="D218" s="166">
        <v>1</v>
      </c>
      <c r="E218" s="167">
        <v>1</v>
      </c>
      <c r="F218" s="166">
        <v>1</v>
      </c>
      <c r="G218" s="166" t="s">
        <v>227</v>
      </c>
      <c r="H218" s="167">
        <v>1</v>
      </c>
      <c r="I218" s="166">
        <v>1</v>
      </c>
      <c r="J218" s="166">
        <v>1</v>
      </c>
      <c r="K218" s="166" t="s">
        <v>227</v>
      </c>
    </row>
    <row r="219" spans="2:11" ht="16.5" thickBot="1" x14ac:dyDescent="0.3">
      <c r="B219" s="162" t="s">
        <v>27</v>
      </c>
      <c r="C219" s="163" t="s">
        <v>227</v>
      </c>
      <c r="D219" s="163" t="s">
        <v>227</v>
      </c>
      <c r="E219" s="164" t="s">
        <v>227</v>
      </c>
      <c r="F219" s="163" t="s">
        <v>227</v>
      </c>
      <c r="G219" s="163" t="s">
        <v>227</v>
      </c>
      <c r="H219" s="164" t="s">
        <v>227</v>
      </c>
      <c r="I219" s="163" t="s">
        <v>227</v>
      </c>
      <c r="J219" s="163" t="s">
        <v>227</v>
      </c>
      <c r="K219" s="163" t="s">
        <v>227</v>
      </c>
    </row>
    <row r="220" spans="2:11" ht="16.5" thickBot="1" x14ac:dyDescent="0.3">
      <c r="B220" s="165" t="s">
        <v>28</v>
      </c>
      <c r="C220" s="166">
        <v>9</v>
      </c>
      <c r="D220" s="166">
        <v>6</v>
      </c>
      <c r="E220" s="167">
        <v>3</v>
      </c>
      <c r="F220" s="166">
        <v>4</v>
      </c>
      <c r="G220" s="166">
        <v>2</v>
      </c>
      <c r="H220" s="167">
        <v>2</v>
      </c>
      <c r="I220" s="166">
        <v>2</v>
      </c>
      <c r="J220" s="166">
        <v>2</v>
      </c>
      <c r="K220" s="166" t="s">
        <v>227</v>
      </c>
    </row>
    <row r="221" spans="2:11" ht="16.5" thickBot="1" x14ac:dyDescent="0.3">
      <c r="B221" s="162" t="s">
        <v>29</v>
      </c>
      <c r="C221" s="163">
        <v>3</v>
      </c>
      <c r="D221" s="163">
        <v>3</v>
      </c>
      <c r="E221" s="164" t="s">
        <v>227</v>
      </c>
      <c r="F221" s="163" t="s">
        <v>227</v>
      </c>
      <c r="G221" s="163" t="s">
        <v>227</v>
      </c>
      <c r="H221" s="164" t="s">
        <v>227</v>
      </c>
      <c r="I221" s="163">
        <v>1</v>
      </c>
      <c r="J221" s="163">
        <v>1</v>
      </c>
      <c r="K221" s="163" t="s">
        <v>227</v>
      </c>
    </row>
    <row r="222" spans="2:11" ht="16.5" thickBot="1" x14ac:dyDescent="0.3">
      <c r="B222" s="165" t="s">
        <v>30</v>
      </c>
      <c r="C222" s="166">
        <v>1</v>
      </c>
      <c r="D222" s="166">
        <v>1</v>
      </c>
      <c r="E222" s="167" t="s">
        <v>227</v>
      </c>
      <c r="F222" s="166">
        <v>1</v>
      </c>
      <c r="G222" s="166" t="s">
        <v>227</v>
      </c>
      <c r="H222" s="167">
        <v>1</v>
      </c>
      <c r="I222" s="166">
        <v>2</v>
      </c>
      <c r="J222" s="166">
        <v>2</v>
      </c>
      <c r="K222" s="166" t="s">
        <v>227</v>
      </c>
    </row>
    <row r="223" spans="2:11" ht="16.5" thickBot="1" x14ac:dyDescent="0.3">
      <c r="B223" s="162" t="s">
        <v>31</v>
      </c>
      <c r="C223" s="163">
        <v>8</v>
      </c>
      <c r="D223" s="163">
        <v>4</v>
      </c>
      <c r="E223" s="164">
        <v>4</v>
      </c>
      <c r="F223" s="163">
        <v>3</v>
      </c>
      <c r="G223" s="163" t="s">
        <v>227</v>
      </c>
      <c r="H223" s="164">
        <v>3</v>
      </c>
      <c r="I223" s="163">
        <v>2</v>
      </c>
      <c r="J223" s="163">
        <v>1</v>
      </c>
      <c r="K223" s="163">
        <v>1</v>
      </c>
    </row>
    <row r="224" spans="2:11" ht="16.5" thickBot="1" x14ac:dyDescent="0.3">
      <c r="B224" s="165" t="s">
        <v>32</v>
      </c>
      <c r="C224" s="166">
        <v>2</v>
      </c>
      <c r="D224" s="166">
        <v>1</v>
      </c>
      <c r="E224" s="167">
        <v>1</v>
      </c>
      <c r="F224" s="166" t="s">
        <v>227</v>
      </c>
      <c r="G224" s="166" t="s">
        <v>227</v>
      </c>
      <c r="H224" s="167" t="s">
        <v>227</v>
      </c>
      <c r="I224" s="166" t="s">
        <v>227</v>
      </c>
      <c r="J224" s="166" t="s">
        <v>227</v>
      </c>
      <c r="K224" s="166" t="s">
        <v>227</v>
      </c>
    </row>
    <row r="225" spans="2:11" ht="16.5" thickBot="1" x14ac:dyDescent="0.3">
      <c r="B225" s="162" t="s">
        <v>33</v>
      </c>
      <c r="C225" s="163" t="s">
        <v>227</v>
      </c>
      <c r="D225" s="163" t="s">
        <v>227</v>
      </c>
      <c r="E225" s="164" t="s">
        <v>227</v>
      </c>
      <c r="F225" s="163">
        <v>1</v>
      </c>
      <c r="G225" s="163">
        <v>1</v>
      </c>
      <c r="H225" s="164" t="s">
        <v>227</v>
      </c>
      <c r="I225" s="163" t="s">
        <v>227</v>
      </c>
      <c r="J225" s="163" t="s">
        <v>227</v>
      </c>
      <c r="K225" s="163" t="s">
        <v>227</v>
      </c>
    </row>
    <row r="226" spans="2:11" ht="16.5" thickBot="1" x14ac:dyDescent="0.3">
      <c r="B226" s="165" t="s">
        <v>34</v>
      </c>
      <c r="C226" s="166">
        <v>13</v>
      </c>
      <c r="D226" s="166">
        <v>10</v>
      </c>
      <c r="E226" s="167">
        <v>3</v>
      </c>
      <c r="F226" s="166">
        <v>9</v>
      </c>
      <c r="G226" s="166">
        <v>5</v>
      </c>
      <c r="H226" s="167">
        <v>4</v>
      </c>
      <c r="I226" s="166">
        <v>4</v>
      </c>
      <c r="J226" s="166">
        <v>1</v>
      </c>
      <c r="K226" s="166">
        <v>3</v>
      </c>
    </row>
    <row r="227" spans="2:11" ht="16.5" thickBot="1" x14ac:dyDescent="0.3">
      <c r="B227" s="212" t="s">
        <v>35</v>
      </c>
      <c r="C227" s="213">
        <v>441</v>
      </c>
      <c r="D227" s="213">
        <v>332</v>
      </c>
      <c r="E227" s="214">
        <v>109</v>
      </c>
      <c r="F227" s="213">
        <v>198</v>
      </c>
      <c r="G227" s="213">
        <v>145</v>
      </c>
      <c r="H227" s="214">
        <v>53</v>
      </c>
      <c r="I227" s="213">
        <v>297</v>
      </c>
      <c r="J227" s="213">
        <v>219</v>
      </c>
      <c r="K227" s="213">
        <v>78</v>
      </c>
    </row>
    <row r="228" spans="2:11" ht="16.5" thickBot="1" x14ac:dyDescent="0.3">
      <c r="B228" s="165" t="s">
        <v>36</v>
      </c>
      <c r="C228" s="166">
        <v>30</v>
      </c>
      <c r="D228" s="166">
        <v>27</v>
      </c>
      <c r="E228" s="167">
        <v>3</v>
      </c>
      <c r="F228" s="166">
        <v>12</v>
      </c>
      <c r="G228" s="166">
        <v>10</v>
      </c>
      <c r="H228" s="167">
        <v>2</v>
      </c>
      <c r="I228" s="166">
        <v>18</v>
      </c>
      <c r="J228" s="166">
        <v>16</v>
      </c>
      <c r="K228" s="166">
        <v>2</v>
      </c>
    </row>
    <row r="229" spans="2:11" ht="16.5" thickBot="1" x14ac:dyDescent="0.3">
      <c r="B229" s="162" t="s">
        <v>37</v>
      </c>
      <c r="C229" s="163" t="s">
        <v>227</v>
      </c>
      <c r="D229" s="163" t="s">
        <v>227</v>
      </c>
      <c r="E229" s="164" t="s">
        <v>227</v>
      </c>
      <c r="F229" s="163">
        <v>2</v>
      </c>
      <c r="G229" s="163">
        <v>2</v>
      </c>
      <c r="H229" s="164" t="s">
        <v>227</v>
      </c>
      <c r="I229" s="163">
        <v>1</v>
      </c>
      <c r="J229" s="163">
        <v>1</v>
      </c>
      <c r="K229" s="163" t="s">
        <v>227</v>
      </c>
    </row>
    <row r="230" spans="2:11" ht="16.5" thickBot="1" x14ac:dyDescent="0.3">
      <c r="B230" s="165" t="s">
        <v>38</v>
      </c>
      <c r="C230" s="166">
        <v>89</v>
      </c>
      <c r="D230" s="166">
        <v>66</v>
      </c>
      <c r="E230" s="167">
        <v>23</v>
      </c>
      <c r="F230" s="166">
        <v>42</v>
      </c>
      <c r="G230" s="166">
        <v>30</v>
      </c>
      <c r="H230" s="167">
        <v>12</v>
      </c>
      <c r="I230" s="166">
        <v>87</v>
      </c>
      <c r="J230" s="166">
        <v>61</v>
      </c>
      <c r="K230" s="166">
        <v>26</v>
      </c>
    </row>
    <row r="231" spans="2:11" ht="16.5" thickBot="1" x14ac:dyDescent="0.3">
      <c r="B231" s="162" t="s">
        <v>39</v>
      </c>
      <c r="C231" s="163">
        <v>322</v>
      </c>
      <c r="D231" s="163">
        <v>239</v>
      </c>
      <c r="E231" s="164">
        <v>83</v>
      </c>
      <c r="F231" s="163">
        <v>142</v>
      </c>
      <c r="G231" s="163">
        <v>103</v>
      </c>
      <c r="H231" s="164">
        <v>39</v>
      </c>
      <c r="I231" s="163">
        <v>191</v>
      </c>
      <c r="J231" s="163">
        <v>141</v>
      </c>
      <c r="K231" s="163">
        <v>50</v>
      </c>
    </row>
    <row r="232" spans="2:11" ht="16.5" thickBot="1" x14ac:dyDescent="0.3">
      <c r="B232" s="216" t="s">
        <v>40</v>
      </c>
      <c r="C232" s="156">
        <v>34</v>
      </c>
      <c r="D232" s="156">
        <v>25</v>
      </c>
      <c r="E232" s="157">
        <v>9</v>
      </c>
      <c r="F232" s="156">
        <v>23</v>
      </c>
      <c r="G232" s="156">
        <v>16</v>
      </c>
      <c r="H232" s="157">
        <v>7</v>
      </c>
      <c r="I232" s="156">
        <v>23</v>
      </c>
      <c r="J232" s="156">
        <v>15</v>
      </c>
      <c r="K232" s="156">
        <v>8</v>
      </c>
    </row>
    <row r="233" spans="2:11" ht="16.5" thickBot="1" x14ac:dyDescent="0.3">
      <c r="B233" s="162" t="s">
        <v>41</v>
      </c>
      <c r="C233" s="163">
        <v>14</v>
      </c>
      <c r="D233" s="163">
        <v>11</v>
      </c>
      <c r="E233" s="164">
        <v>3</v>
      </c>
      <c r="F233" s="163">
        <v>9</v>
      </c>
      <c r="G233" s="163">
        <v>6</v>
      </c>
      <c r="H233" s="164">
        <v>3</v>
      </c>
      <c r="I233" s="163">
        <v>9</v>
      </c>
      <c r="J233" s="163">
        <v>7</v>
      </c>
      <c r="K233" s="163">
        <v>2</v>
      </c>
    </row>
    <row r="234" spans="2:11" ht="16.5" thickBot="1" x14ac:dyDescent="0.3">
      <c r="B234" s="165" t="s">
        <v>42</v>
      </c>
      <c r="C234" s="166">
        <v>9</v>
      </c>
      <c r="D234" s="166">
        <v>6</v>
      </c>
      <c r="E234" s="167">
        <v>3</v>
      </c>
      <c r="F234" s="166">
        <v>2</v>
      </c>
      <c r="G234" s="166">
        <v>1</v>
      </c>
      <c r="H234" s="167">
        <v>1</v>
      </c>
      <c r="I234" s="166">
        <v>2</v>
      </c>
      <c r="J234" s="166">
        <v>2</v>
      </c>
      <c r="K234" s="166" t="s">
        <v>227</v>
      </c>
    </row>
    <row r="235" spans="2:11" ht="16.5" thickBot="1" x14ac:dyDescent="0.3">
      <c r="B235" s="162" t="s">
        <v>43</v>
      </c>
      <c r="C235" s="163">
        <v>11</v>
      </c>
      <c r="D235" s="163">
        <v>8</v>
      </c>
      <c r="E235" s="164">
        <v>3</v>
      </c>
      <c r="F235" s="163">
        <v>12</v>
      </c>
      <c r="G235" s="163">
        <v>9</v>
      </c>
      <c r="H235" s="164">
        <v>3</v>
      </c>
      <c r="I235" s="163">
        <v>12</v>
      </c>
      <c r="J235" s="163">
        <v>6</v>
      </c>
      <c r="K235" s="163">
        <v>6</v>
      </c>
    </row>
    <row r="236" spans="2:11" ht="16.5" thickBot="1" x14ac:dyDescent="0.3">
      <c r="B236" s="216" t="s">
        <v>44</v>
      </c>
      <c r="C236" s="166">
        <v>21</v>
      </c>
      <c r="D236" s="166">
        <v>10</v>
      </c>
      <c r="E236" s="167">
        <v>11</v>
      </c>
      <c r="F236" s="166">
        <v>6</v>
      </c>
      <c r="G236" s="166">
        <v>3</v>
      </c>
      <c r="H236" s="167">
        <v>3</v>
      </c>
      <c r="I236" s="166">
        <v>13</v>
      </c>
      <c r="J236" s="166">
        <v>7</v>
      </c>
      <c r="K236" s="166">
        <v>6</v>
      </c>
    </row>
    <row r="237" spans="2:11" ht="16.5" thickBot="1" x14ac:dyDescent="0.3">
      <c r="B237" s="162" t="s">
        <v>45</v>
      </c>
      <c r="C237" s="163">
        <v>2</v>
      </c>
      <c r="D237" s="163">
        <v>2</v>
      </c>
      <c r="E237" s="164" t="s">
        <v>227</v>
      </c>
      <c r="F237" s="163" t="s">
        <v>227</v>
      </c>
      <c r="G237" s="163" t="s">
        <v>227</v>
      </c>
      <c r="H237" s="164" t="s">
        <v>227</v>
      </c>
      <c r="I237" s="163">
        <v>6</v>
      </c>
      <c r="J237" s="163">
        <v>6</v>
      </c>
      <c r="K237" s="163" t="s">
        <v>227</v>
      </c>
    </row>
    <row r="238" spans="2:11" ht="16.5" thickBot="1" x14ac:dyDescent="0.3">
      <c r="B238" s="165" t="s">
        <v>119</v>
      </c>
      <c r="C238" s="166">
        <v>2</v>
      </c>
      <c r="D238" s="166">
        <v>1</v>
      </c>
      <c r="E238" s="167">
        <v>1</v>
      </c>
      <c r="F238" s="166" t="s">
        <v>227</v>
      </c>
      <c r="G238" s="166" t="s">
        <v>227</v>
      </c>
      <c r="H238" s="167" t="s">
        <v>227</v>
      </c>
      <c r="I238" s="166" t="s">
        <v>227</v>
      </c>
      <c r="J238" s="166" t="s">
        <v>227</v>
      </c>
      <c r="K238" s="166" t="s">
        <v>227</v>
      </c>
    </row>
    <row r="239" spans="2:11" ht="16.5" thickBot="1" x14ac:dyDescent="0.3">
      <c r="B239" s="162" t="s">
        <v>47</v>
      </c>
      <c r="C239" s="163">
        <v>2</v>
      </c>
      <c r="D239" s="163">
        <v>2</v>
      </c>
      <c r="E239" s="164" t="s">
        <v>227</v>
      </c>
      <c r="F239" s="163" t="s">
        <v>227</v>
      </c>
      <c r="G239" s="163" t="s">
        <v>227</v>
      </c>
      <c r="H239" s="164" t="s">
        <v>227</v>
      </c>
      <c r="I239" s="163">
        <v>1</v>
      </c>
      <c r="J239" s="163" t="s">
        <v>227</v>
      </c>
      <c r="K239" s="163">
        <v>1</v>
      </c>
    </row>
    <row r="240" spans="2:11" ht="14.45" customHeight="1" thickBot="1" x14ac:dyDescent="0.3">
      <c r="B240" s="165" t="s">
        <v>48</v>
      </c>
      <c r="C240" s="235">
        <v>15</v>
      </c>
      <c r="D240" s="235">
        <v>5</v>
      </c>
      <c r="E240" s="236">
        <v>10</v>
      </c>
      <c r="F240" s="235">
        <v>6</v>
      </c>
      <c r="G240" s="235">
        <v>3</v>
      </c>
      <c r="H240" s="236">
        <v>3</v>
      </c>
      <c r="I240" s="235">
        <v>6</v>
      </c>
      <c r="J240" s="235">
        <v>1</v>
      </c>
      <c r="K240" s="235">
        <v>5</v>
      </c>
    </row>
  </sheetData>
  <mergeCells count="80">
    <mergeCell ref="K78:K79"/>
    <mergeCell ref="C178:E178"/>
    <mergeCell ref="F178:H178"/>
    <mergeCell ref="C191:E191"/>
    <mergeCell ref="B205:K205"/>
    <mergeCell ref="B204:K204"/>
    <mergeCell ref="B190:K190"/>
    <mergeCell ref="B191:B192"/>
    <mergeCell ref="F191:H191"/>
    <mergeCell ref="I191:K191"/>
    <mergeCell ref="B201:K201"/>
    <mergeCell ref="B206:B207"/>
    <mergeCell ref="C206:E206"/>
    <mergeCell ref="F206:H206"/>
    <mergeCell ref="I206:K206"/>
    <mergeCell ref="B174:K174"/>
    <mergeCell ref="B177:K177"/>
    <mergeCell ref="B178:B179"/>
    <mergeCell ref="I178:K178"/>
    <mergeCell ref="B185:K185"/>
    <mergeCell ref="B164:K164"/>
    <mergeCell ref="B166:K166"/>
    <mergeCell ref="B167:B168"/>
    <mergeCell ref="C167:E167"/>
    <mergeCell ref="F167:H167"/>
    <mergeCell ref="I167:K167"/>
    <mergeCell ref="B136:K136"/>
    <mergeCell ref="B139:K139"/>
    <mergeCell ref="B140:B141"/>
    <mergeCell ref="C140:E140"/>
    <mergeCell ref="F140:H140"/>
    <mergeCell ref="I140:K140"/>
    <mergeCell ref="B124:K124"/>
    <mergeCell ref="B129:K129"/>
    <mergeCell ref="B130:B131"/>
    <mergeCell ref="C130:E130"/>
    <mergeCell ref="F130:H130"/>
    <mergeCell ref="I130:K130"/>
    <mergeCell ref="C72:E72"/>
    <mergeCell ref="F72:H72"/>
    <mergeCell ref="I72:K72"/>
    <mergeCell ref="B87:K87"/>
    <mergeCell ref="B88:B89"/>
    <mergeCell ref="C88:E88"/>
    <mergeCell ref="F88:H88"/>
    <mergeCell ref="I88:K88"/>
    <mergeCell ref="C78:C79"/>
    <mergeCell ref="D78:D79"/>
    <mergeCell ref="E78:E79"/>
    <mergeCell ref="F78:F79"/>
    <mergeCell ref="G78:G79"/>
    <mergeCell ref="H78:H79"/>
    <mergeCell ref="I78:I79"/>
    <mergeCell ref="J78:J79"/>
    <mergeCell ref="B11:K11"/>
    <mergeCell ref="B16:K16"/>
    <mergeCell ref="B17:B18"/>
    <mergeCell ref="C17:E17"/>
    <mergeCell ref="F17:H17"/>
    <mergeCell ref="I17:K17"/>
    <mergeCell ref="B3:K3"/>
    <mergeCell ref="B4:B5"/>
    <mergeCell ref="C4:E4"/>
    <mergeCell ref="F4:H4"/>
    <mergeCell ref="I4:K4"/>
    <mergeCell ref="B71:K71"/>
    <mergeCell ref="B41:K41"/>
    <mergeCell ref="B44:K44"/>
    <mergeCell ref="B57:K57"/>
    <mergeCell ref="B45:B46"/>
    <mergeCell ref="C45:E45"/>
    <mergeCell ref="F45:H45"/>
    <mergeCell ref="I45:K45"/>
    <mergeCell ref="B54:K54"/>
    <mergeCell ref="B58:B59"/>
    <mergeCell ref="C58:E58"/>
    <mergeCell ref="F58:H58"/>
    <mergeCell ref="I58:K58"/>
    <mergeCell ref="B68:K68"/>
    <mergeCell ref="B72:B73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6"/>
  <sheetViews>
    <sheetView zoomScale="70" zoomScaleNormal="70" workbookViewId="0">
      <selection activeCell="C2" sqref="C2:L17"/>
    </sheetView>
  </sheetViews>
  <sheetFormatPr defaultRowHeight="15" x14ac:dyDescent="0.25"/>
  <cols>
    <col min="3" max="3" width="19.140625" customWidth="1"/>
    <col min="4" max="5" width="10.5703125" customWidth="1"/>
    <col min="9" max="9" width="9.5703125" bestFit="1" customWidth="1"/>
    <col min="12" max="12" width="9.5703125" bestFit="1" customWidth="1"/>
    <col min="14" max="14" width="10.42578125" customWidth="1"/>
  </cols>
  <sheetData>
    <row r="1" spans="3:12" ht="15.75" thickBot="1" x14ac:dyDescent="0.3"/>
    <row r="2" spans="3:12" ht="33" customHeight="1" thickBot="1" x14ac:dyDescent="0.3">
      <c r="C2" s="100" t="s">
        <v>159</v>
      </c>
      <c r="D2" s="101"/>
      <c r="E2" s="101"/>
      <c r="F2" s="101"/>
      <c r="G2" s="101"/>
      <c r="H2" s="101"/>
      <c r="I2" s="101"/>
      <c r="J2" s="101"/>
      <c r="K2" s="101"/>
      <c r="L2" s="102"/>
    </row>
    <row r="3" spans="3:12" ht="22.5" customHeight="1" thickBot="1" x14ac:dyDescent="0.3">
      <c r="C3" s="103" t="s">
        <v>8</v>
      </c>
      <c r="D3" s="105">
        <v>43221</v>
      </c>
      <c r="E3" s="106"/>
      <c r="F3" s="107"/>
      <c r="G3" s="105">
        <v>43556</v>
      </c>
      <c r="H3" s="106"/>
      <c r="I3" s="107"/>
      <c r="J3" s="105">
        <v>43586</v>
      </c>
      <c r="K3" s="106"/>
      <c r="L3" s="107"/>
    </row>
    <row r="4" spans="3:12" ht="16.5" thickBot="1" x14ac:dyDescent="0.3">
      <c r="C4" s="104"/>
      <c r="D4" s="61" t="s">
        <v>1</v>
      </c>
      <c r="E4" s="61" t="s">
        <v>6</v>
      </c>
      <c r="F4" s="61" t="s">
        <v>7</v>
      </c>
      <c r="G4" s="61" t="s">
        <v>1</v>
      </c>
      <c r="H4" s="61" t="s">
        <v>6</v>
      </c>
      <c r="I4" s="61" t="s">
        <v>7</v>
      </c>
      <c r="J4" s="61" t="s">
        <v>1</v>
      </c>
      <c r="K4" s="61" t="s">
        <v>6</v>
      </c>
      <c r="L4" s="61" t="s">
        <v>7</v>
      </c>
    </row>
    <row r="5" spans="3:12" ht="16.5" thickBot="1" x14ac:dyDescent="0.3">
      <c r="C5" s="66" t="s">
        <v>1</v>
      </c>
      <c r="D5" s="67">
        <v>5027</v>
      </c>
      <c r="E5" s="67">
        <v>3251</v>
      </c>
      <c r="F5" s="67">
        <v>1776</v>
      </c>
      <c r="G5" s="67">
        <v>7323</v>
      </c>
      <c r="H5" s="67">
        <v>4239</v>
      </c>
      <c r="I5" s="67">
        <v>3084</v>
      </c>
      <c r="J5" s="67">
        <v>8264</v>
      </c>
      <c r="K5" s="67">
        <v>4782</v>
      </c>
      <c r="L5" s="67">
        <v>3482</v>
      </c>
    </row>
    <row r="6" spans="3:12" ht="14.45" customHeight="1" thickBot="1" x14ac:dyDescent="0.3">
      <c r="C6" s="64" t="s">
        <v>75</v>
      </c>
      <c r="D6" s="65">
        <v>2890</v>
      </c>
      <c r="E6" s="65">
        <v>1954</v>
      </c>
      <c r="F6" s="65">
        <v>936</v>
      </c>
      <c r="G6" s="65">
        <v>4181</v>
      </c>
      <c r="H6" s="65">
        <v>2330</v>
      </c>
      <c r="I6" s="65">
        <v>1851</v>
      </c>
      <c r="J6" s="65">
        <v>4853</v>
      </c>
      <c r="K6" s="65">
        <v>2715</v>
      </c>
      <c r="L6" s="65">
        <v>2138</v>
      </c>
    </row>
    <row r="7" spans="3:12" ht="14.45" customHeight="1" thickBot="1" x14ac:dyDescent="0.3">
      <c r="C7" s="62" t="s">
        <v>9</v>
      </c>
      <c r="D7" s="63">
        <v>1076</v>
      </c>
      <c r="E7" s="63">
        <v>609</v>
      </c>
      <c r="F7" s="63">
        <v>467</v>
      </c>
      <c r="G7" s="63">
        <v>1419</v>
      </c>
      <c r="H7" s="63">
        <v>839</v>
      </c>
      <c r="I7" s="63">
        <v>580</v>
      </c>
      <c r="J7" s="63">
        <v>1578</v>
      </c>
      <c r="K7" s="63">
        <v>916</v>
      </c>
      <c r="L7" s="63">
        <v>662</v>
      </c>
    </row>
    <row r="8" spans="3:12" ht="14.45" customHeight="1" thickBot="1" x14ac:dyDescent="0.3">
      <c r="C8" s="64" t="s">
        <v>76</v>
      </c>
      <c r="D8" s="65">
        <v>132</v>
      </c>
      <c r="E8" s="65">
        <v>89</v>
      </c>
      <c r="F8" s="65">
        <v>43</v>
      </c>
      <c r="G8" s="65">
        <v>354</v>
      </c>
      <c r="H8" s="65">
        <v>192</v>
      </c>
      <c r="I8" s="65">
        <v>162</v>
      </c>
      <c r="J8" s="65">
        <v>397</v>
      </c>
      <c r="K8" s="65">
        <v>215</v>
      </c>
      <c r="L8" s="65">
        <v>182</v>
      </c>
    </row>
    <row r="9" spans="3:12" ht="14.45" customHeight="1" thickBot="1" x14ac:dyDescent="0.3">
      <c r="C9" s="62" t="s">
        <v>77</v>
      </c>
      <c r="D9" s="63">
        <v>103</v>
      </c>
      <c r="E9" s="63">
        <v>56</v>
      </c>
      <c r="F9" s="63">
        <v>47</v>
      </c>
      <c r="G9" s="63">
        <v>173</v>
      </c>
      <c r="H9" s="63">
        <v>97</v>
      </c>
      <c r="I9" s="63">
        <v>76</v>
      </c>
      <c r="J9" s="63">
        <v>189</v>
      </c>
      <c r="K9" s="63">
        <v>111</v>
      </c>
      <c r="L9" s="63">
        <v>78</v>
      </c>
    </row>
    <row r="10" spans="3:12" ht="14.45" customHeight="1" thickBot="1" x14ac:dyDescent="0.3">
      <c r="C10" s="64" t="s">
        <v>187</v>
      </c>
      <c r="D10" s="65">
        <v>93</v>
      </c>
      <c r="E10" s="65">
        <v>50</v>
      </c>
      <c r="F10" s="65">
        <v>43</v>
      </c>
      <c r="G10" s="65">
        <v>148</v>
      </c>
      <c r="H10" s="65">
        <v>89</v>
      </c>
      <c r="I10" s="65">
        <v>59</v>
      </c>
      <c r="J10" s="65">
        <v>166</v>
      </c>
      <c r="K10" s="65">
        <v>112</v>
      </c>
      <c r="L10" s="65">
        <v>54</v>
      </c>
    </row>
    <row r="11" spans="3:12" ht="16.5" thickBot="1" x14ac:dyDescent="0.3">
      <c r="C11" s="62" t="s">
        <v>13</v>
      </c>
      <c r="D11" s="63">
        <v>91</v>
      </c>
      <c r="E11" s="63">
        <v>54</v>
      </c>
      <c r="F11" s="63">
        <v>37</v>
      </c>
      <c r="G11" s="63">
        <v>115</v>
      </c>
      <c r="H11" s="63">
        <v>65</v>
      </c>
      <c r="I11" s="63">
        <v>50</v>
      </c>
      <c r="J11" s="63">
        <v>115</v>
      </c>
      <c r="K11" s="63">
        <v>48</v>
      </c>
      <c r="L11" s="63">
        <v>67</v>
      </c>
    </row>
    <row r="12" spans="3:12" ht="16.5" thickBot="1" x14ac:dyDescent="0.3">
      <c r="C12" s="64" t="s">
        <v>188</v>
      </c>
      <c r="D12" s="65">
        <v>63</v>
      </c>
      <c r="E12" s="65">
        <v>36</v>
      </c>
      <c r="F12" s="65">
        <v>27</v>
      </c>
      <c r="G12" s="65">
        <v>109</v>
      </c>
      <c r="H12" s="65">
        <v>52</v>
      </c>
      <c r="I12" s="65">
        <v>57</v>
      </c>
      <c r="J12" s="65">
        <v>97</v>
      </c>
      <c r="K12" s="65">
        <v>46</v>
      </c>
      <c r="L12" s="65">
        <v>51</v>
      </c>
    </row>
    <row r="13" spans="3:12" ht="16.5" thickBot="1" x14ac:dyDescent="0.3">
      <c r="C13" s="62" t="s">
        <v>78</v>
      </c>
      <c r="D13" s="63">
        <v>73</v>
      </c>
      <c r="E13" s="63">
        <v>39</v>
      </c>
      <c r="F13" s="63">
        <v>34</v>
      </c>
      <c r="G13" s="63">
        <v>63</v>
      </c>
      <c r="H13" s="63">
        <v>42</v>
      </c>
      <c r="I13" s="63">
        <v>21</v>
      </c>
      <c r="J13" s="63">
        <v>87</v>
      </c>
      <c r="K13" s="63">
        <v>62</v>
      </c>
      <c r="L13" s="63">
        <v>25</v>
      </c>
    </row>
    <row r="14" spans="3:12" ht="16.5" thickBot="1" x14ac:dyDescent="0.3">
      <c r="C14" s="64" t="s">
        <v>79</v>
      </c>
      <c r="D14" s="65">
        <v>48</v>
      </c>
      <c r="E14" s="65">
        <v>28</v>
      </c>
      <c r="F14" s="65">
        <v>20</v>
      </c>
      <c r="G14" s="65">
        <v>69</v>
      </c>
      <c r="H14" s="65">
        <v>45</v>
      </c>
      <c r="I14" s="65">
        <v>24</v>
      </c>
      <c r="J14" s="65">
        <v>63</v>
      </c>
      <c r="K14" s="65">
        <v>44</v>
      </c>
      <c r="L14" s="65">
        <v>19</v>
      </c>
    </row>
    <row r="15" spans="3:12" ht="16.5" thickBot="1" x14ac:dyDescent="0.3">
      <c r="C15" s="62" t="s">
        <v>189</v>
      </c>
      <c r="D15" s="63">
        <v>44</v>
      </c>
      <c r="E15" s="63">
        <v>34</v>
      </c>
      <c r="F15" s="63">
        <v>10</v>
      </c>
      <c r="G15" s="63">
        <v>53</v>
      </c>
      <c r="H15" s="63">
        <v>37</v>
      </c>
      <c r="I15" s="63">
        <v>16</v>
      </c>
      <c r="J15" s="63">
        <v>61</v>
      </c>
      <c r="K15" s="63">
        <v>35</v>
      </c>
      <c r="L15" s="63">
        <v>26</v>
      </c>
    </row>
    <row r="16" spans="3:12" ht="16.5" thickBot="1" x14ac:dyDescent="0.3">
      <c r="C16" s="64" t="s">
        <v>4</v>
      </c>
      <c r="D16" s="65">
        <v>414</v>
      </c>
      <c r="E16" s="65">
        <v>302</v>
      </c>
      <c r="F16" s="65">
        <v>112</v>
      </c>
      <c r="G16" s="65">
        <v>639</v>
      </c>
      <c r="H16" s="65">
        <v>451</v>
      </c>
      <c r="I16" s="65">
        <v>188</v>
      </c>
      <c r="J16" s="65">
        <v>658</v>
      </c>
      <c r="K16" s="65">
        <v>478</v>
      </c>
      <c r="L16" s="65">
        <v>180</v>
      </c>
    </row>
    <row r="17" spans="3:21" ht="15" customHeight="1" x14ac:dyDescent="0.25">
      <c r="C17" s="99" t="s">
        <v>160</v>
      </c>
      <c r="D17" s="99"/>
      <c r="E17" s="99"/>
      <c r="F17" s="99"/>
      <c r="G17" s="99"/>
      <c r="H17" s="99"/>
      <c r="I17" s="99"/>
      <c r="J17" s="99"/>
      <c r="K17" s="99"/>
      <c r="L17" s="99"/>
    </row>
    <row r="19" spans="3:21" ht="53.25" customHeight="1" x14ac:dyDescent="0.25">
      <c r="C19" s="108" t="s">
        <v>161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3:21" ht="20.25" customHeight="1" x14ac:dyDescent="0.25">
      <c r="C20" s="111" t="s">
        <v>8</v>
      </c>
      <c r="D20" s="110">
        <v>43221</v>
      </c>
      <c r="E20" s="110"/>
      <c r="F20" s="110"/>
      <c r="G20" s="110"/>
      <c r="H20" s="110"/>
      <c r="I20" s="110"/>
      <c r="J20" s="110">
        <v>43556</v>
      </c>
      <c r="K20" s="110"/>
      <c r="L20" s="110"/>
      <c r="M20" s="110"/>
      <c r="N20" s="110"/>
      <c r="O20" s="110"/>
      <c r="P20" s="110">
        <v>43586</v>
      </c>
      <c r="Q20" s="110"/>
      <c r="R20" s="110"/>
      <c r="S20" s="110"/>
      <c r="T20" s="110"/>
      <c r="U20" s="110"/>
    </row>
    <row r="21" spans="3:21" ht="15" customHeight="1" x14ac:dyDescent="0.25">
      <c r="C21" s="112"/>
      <c r="D21" s="114" t="s">
        <v>122</v>
      </c>
      <c r="E21" s="114"/>
      <c r="F21" s="114" t="s">
        <v>123</v>
      </c>
      <c r="G21" s="114"/>
      <c r="H21" s="114" t="s">
        <v>124</v>
      </c>
      <c r="I21" s="114"/>
      <c r="J21" s="114" t="s">
        <v>122</v>
      </c>
      <c r="K21" s="114"/>
      <c r="L21" s="114" t="s">
        <v>123</v>
      </c>
      <c r="M21" s="114"/>
      <c r="N21" s="114" t="s">
        <v>124</v>
      </c>
      <c r="O21" s="114"/>
      <c r="P21" s="114" t="s">
        <v>122</v>
      </c>
      <c r="Q21" s="114"/>
      <c r="R21" s="114" t="s">
        <v>123</v>
      </c>
      <c r="S21" s="114"/>
      <c r="T21" s="114" t="s">
        <v>124</v>
      </c>
      <c r="U21" s="114"/>
    </row>
    <row r="22" spans="3:21" ht="15.75" x14ac:dyDescent="0.25">
      <c r="C22" s="113"/>
      <c r="D22" s="68" t="s">
        <v>6</v>
      </c>
      <c r="E22" s="68" t="s">
        <v>7</v>
      </c>
      <c r="F22" s="68" t="s">
        <v>6</v>
      </c>
      <c r="G22" s="68" t="s">
        <v>7</v>
      </c>
      <c r="H22" s="68" t="s">
        <v>6</v>
      </c>
      <c r="I22" s="68" t="s">
        <v>7</v>
      </c>
      <c r="J22" s="68" t="s">
        <v>6</v>
      </c>
      <c r="K22" s="68" t="s">
        <v>7</v>
      </c>
      <c r="L22" s="68" t="s">
        <v>6</v>
      </c>
      <c r="M22" s="68" t="s">
        <v>7</v>
      </c>
      <c r="N22" s="68" t="s">
        <v>6</v>
      </c>
      <c r="O22" s="68" t="s">
        <v>7</v>
      </c>
      <c r="P22" s="68" t="s">
        <v>6</v>
      </c>
      <c r="Q22" s="68" t="s">
        <v>7</v>
      </c>
      <c r="R22" s="68" t="s">
        <v>6</v>
      </c>
      <c r="S22" s="68" t="s">
        <v>7</v>
      </c>
      <c r="T22" s="68" t="s">
        <v>6</v>
      </c>
      <c r="U22" s="68" t="s">
        <v>7</v>
      </c>
    </row>
    <row r="23" spans="3:21" ht="15.75" x14ac:dyDescent="0.25">
      <c r="C23" s="15" t="s">
        <v>1</v>
      </c>
      <c r="D23" s="69">
        <v>4100</v>
      </c>
      <c r="E23" s="69">
        <v>1516</v>
      </c>
      <c r="F23" s="69">
        <v>3864</v>
      </c>
      <c r="G23" s="69">
        <v>1447</v>
      </c>
      <c r="H23" s="69">
        <v>236</v>
      </c>
      <c r="I23" s="69">
        <v>69</v>
      </c>
      <c r="J23" s="69">
        <v>5310</v>
      </c>
      <c r="K23" s="69">
        <v>2097</v>
      </c>
      <c r="L23" s="69">
        <v>4379</v>
      </c>
      <c r="M23" s="69">
        <v>1644</v>
      </c>
      <c r="N23" s="69">
        <v>931</v>
      </c>
      <c r="O23" s="69">
        <v>453</v>
      </c>
      <c r="P23" s="69">
        <v>4987</v>
      </c>
      <c r="Q23" s="69">
        <v>1828</v>
      </c>
      <c r="R23" s="69">
        <v>4763</v>
      </c>
      <c r="S23" s="69">
        <v>1782</v>
      </c>
      <c r="T23" s="69">
        <v>224</v>
      </c>
      <c r="U23" s="69">
        <v>46</v>
      </c>
    </row>
    <row r="24" spans="3:21" ht="15.75" x14ac:dyDescent="0.25">
      <c r="C24" s="70" t="s">
        <v>9</v>
      </c>
      <c r="D24" s="71">
        <v>1579</v>
      </c>
      <c r="E24" s="71">
        <v>445</v>
      </c>
      <c r="F24" s="71">
        <v>1332</v>
      </c>
      <c r="G24" s="71">
        <v>319</v>
      </c>
      <c r="H24" s="71">
        <v>247</v>
      </c>
      <c r="I24" s="71">
        <v>126</v>
      </c>
      <c r="J24" s="71">
        <v>1970</v>
      </c>
      <c r="K24" s="71">
        <v>544</v>
      </c>
      <c r="L24" s="71">
        <v>1665</v>
      </c>
      <c r="M24" s="71">
        <v>458</v>
      </c>
      <c r="N24" s="71">
        <v>305</v>
      </c>
      <c r="O24" s="71">
        <v>86</v>
      </c>
      <c r="P24" s="71">
        <v>1774</v>
      </c>
      <c r="Q24" s="71">
        <v>504</v>
      </c>
      <c r="R24" s="71">
        <v>1821</v>
      </c>
      <c r="S24" s="71">
        <v>536</v>
      </c>
      <c r="T24" s="71">
        <v>-47</v>
      </c>
      <c r="U24" s="71">
        <v>-32</v>
      </c>
    </row>
    <row r="25" spans="3:21" ht="15.75" x14ac:dyDescent="0.25">
      <c r="C25" s="72" t="s">
        <v>75</v>
      </c>
      <c r="D25" s="73">
        <v>393</v>
      </c>
      <c r="E25" s="73">
        <v>127</v>
      </c>
      <c r="F25" s="73">
        <v>148</v>
      </c>
      <c r="G25" s="73">
        <v>68</v>
      </c>
      <c r="H25" s="73">
        <v>245</v>
      </c>
      <c r="I25" s="73">
        <v>59</v>
      </c>
      <c r="J25" s="73">
        <v>1054</v>
      </c>
      <c r="K25" s="73">
        <v>373</v>
      </c>
      <c r="L25" s="73">
        <v>394</v>
      </c>
      <c r="M25" s="73">
        <v>133</v>
      </c>
      <c r="N25" s="73">
        <v>660</v>
      </c>
      <c r="O25" s="73">
        <v>240</v>
      </c>
      <c r="P25" s="73">
        <v>1026</v>
      </c>
      <c r="Q25" s="73">
        <v>320</v>
      </c>
      <c r="R25" s="73">
        <v>430</v>
      </c>
      <c r="S25" s="73">
        <v>198</v>
      </c>
      <c r="T25" s="73">
        <v>596</v>
      </c>
      <c r="U25" s="73">
        <v>122</v>
      </c>
    </row>
    <row r="26" spans="3:21" ht="15.75" x14ac:dyDescent="0.25">
      <c r="C26" s="70" t="s">
        <v>13</v>
      </c>
      <c r="D26" s="71">
        <v>248</v>
      </c>
      <c r="E26" s="71">
        <v>189</v>
      </c>
      <c r="F26" s="71">
        <v>265</v>
      </c>
      <c r="G26" s="71">
        <v>179</v>
      </c>
      <c r="H26" s="71">
        <v>-17</v>
      </c>
      <c r="I26" s="71">
        <v>10</v>
      </c>
      <c r="J26" s="71">
        <v>288</v>
      </c>
      <c r="K26" s="71">
        <v>188</v>
      </c>
      <c r="L26" s="71">
        <v>235</v>
      </c>
      <c r="M26" s="71">
        <v>150</v>
      </c>
      <c r="N26" s="71">
        <v>53</v>
      </c>
      <c r="O26" s="71">
        <v>38</v>
      </c>
      <c r="P26" s="71">
        <v>278</v>
      </c>
      <c r="Q26" s="71">
        <v>157</v>
      </c>
      <c r="R26" s="71">
        <v>283</v>
      </c>
      <c r="S26" s="71">
        <v>187</v>
      </c>
      <c r="T26" s="71">
        <v>-5</v>
      </c>
      <c r="U26" s="71">
        <v>-30</v>
      </c>
    </row>
    <row r="27" spans="3:21" ht="15.75" x14ac:dyDescent="0.25">
      <c r="C27" s="72" t="s">
        <v>77</v>
      </c>
      <c r="D27" s="73">
        <v>171</v>
      </c>
      <c r="E27" s="73">
        <v>119</v>
      </c>
      <c r="F27" s="73">
        <v>223</v>
      </c>
      <c r="G27" s="73">
        <v>125</v>
      </c>
      <c r="H27" s="73">
        <v>-52</v>
      </c>
      <c r="I27" s="73">
        <v>-6</v>
      </c>
      <c r="J27" s="73">
        <v>204</v>
      </c>
      <c r="K27" s="73">
        <v>126</v>
      </c>
      <c r="L27" s="73">
        <v>207</v>
      </c>
      <c r="M27" s="73">
        <v>139</v>
      </c>
      <c r="N27" s="73">
        <v>-3</v>
      </c>
      <c r="O27" s="73">
        <v>-13</v>
      </c>
      <c r="P27" s="73">
        <v>206</v>
      </c>
      <c r="Q27" s="73">
        <v>128</v>
      </c>
      <c r="R27" s="73">
        <v>233</v>
      </c>
      <c r="S27" s="73">
        <v>128</v>
      </c>
      <c r="T27" s="73">
        <v>-27</v>
      </c>
      <c r="U27" s="73">
        <v>0</v>
      </c>
    </row>
    <row r="28" spans="3:21" ht="15.75" x14ac:dyDescent="0.25">
      <c r="C28" s="70" t="s">
        <v>10</v>
      </c>
      <c r="D28" s="71">
        <v>192</v>
      </c>
      <c r="E28" s="71">
        <v>99</v>
      </c>
      <c r="F28" s="71">
        <v>169</v>
      </c>
      <c r="G28" s="71">
        <v>98</v>
      </c>
      <c r="H28" s="71">
        <v>23</v>
      </c>
      <c r="I28" s="71">
        <v>1</v>
      </c>
      <c r="J28" s="71">
        <v>161</v>
      </c>
      <c r="K28" s="71">
        <v>110</v>
      </c>
      <c r="L28" s="71">
        <v>197</v>
      </c>
      <c r="M28" s="71">
        <v>79</v>
      </c>
      <c r="N28" s="71">
        <v>-36</v>
      </c>
      <c r="O28" s="71">
        <v>31</v>
      </c>
      <c r="P28" s="71">
        <v>158</v>
      </c>
      <c r="Q28" s="71">
        <v>84</v>
      </c>
      <c r="R28" s="71">
        <v>179</v>
      </c>
      <c r="S28" s="71">
        <v>81</v>
      </c>
      <c r="T28" s="71">
        <v>-21</v>
      </c>
      <c r="U28" s="71">
        <v>3</v>
      </c>
    </row>
    <row r="29" spans="3:21" ht="15.75" x14ac:dyDescent="0.25">
      <c r="C29" s="72" t="s">
        <v>76</v>
      </c>
      <c r="D29" s="73">
        <v>70</v>
      </c>
      <c r="E29" s="73">
        <v>23</v>
      </c>
      <c r="F29" s="73">
        <v>51</v>
      </c>
      <c r="G29" s="73">
        <v>24</v>
      </c>
      <c r="H29" s="73">
        <v>19</v>
      </c>
      <c r="I29" s="73">
        <v>-1</v>
      </c>
      <c r="J29" s="73">
        <v>174</v>
      </c>
      <c r="K29" s="73">
        <v>150</v>
      </c>
      <c r="L29" s="73">
        <v>78</v>
      </c>
      <c r="M29" s="73">
        <v>54</v>
      </c>
      <c r="N29" s="73">
        <v>96</v>
      </c>
      <c r="O29" s="73">
        <v>96</v>
      </c>
      <c r="P29" s="73">
        <v>143</v>
      </c>
      <c r="Q29" s="73">
        <v>106</v>
      </c>
      <c r="R29" s="73">
        <v>103</v>
      </c>
      <c r="S29" s="73">
        <v>63</v>
      </c>
      <c r="T29" s="73">
        <v>40</v>
      </c>
      <c r="U29" s="73">
        <v>43</v>
      </c>
    </row>
    <row r="30" spans="3:21" ht="15.75" x14ac:dyDescent="0.25">
      <c r="C30" s="70" t="s">
        <v>14</v>
      </c>
      <c r="D30" s="71">
        <v>124</v>
      </c>
      <c r="E30" s="71">
        <v>49</v>
      </c>
      <c r="F30" s="71">
        <v>184</v>
      </c>
      <c r="G30" s="71">
        <v>82</v>
      </c>
      <c r="H30" s="71">
        <v>-60</v>
      </c>
      <c r="I30" s="71">
        <v>-33</v>
      </c>
      <c r="J30" s="71">
        <v>117</v>
      </c>
      <c r="K30" s="71">
        <v>47</v>
      </c>
      <c r="L30" s="71">
        <v>140</v>
      </c>
      <c r="M30" s="71">
        <v>75</v>
      </c>
      <c r="N30" s="71">
        <v>-23</v>
      </c>
      <c r="O30" s="71">
        <v>-28</v>
      </c>
      <c r="P30" s="71">
        <v>130</v>
      </c>
      <c r="Q30" s="71">
        <v>42</v>
      </c>
      <c r="R30" s="71">
        <v>170</v>
      </c>
      <c r="S30" s="71">
        <v>65</v>
      </c>
      <c r="T30" s="71">
        <v>-40</v>
      </c>
      <c r="U30" s="71">
        <v>-23</v>
      </c>
    </row>
    <row r="31" spans="3:21" ht="15.75" x14ac:dyDescent="0.25">
      <c r="C31" s="72" t="s">
        <v>78</v>
      </c>
      <c r="D31" s="73">
        <v>102</v>
      </c>
      <c r="E31" s="73">
        <v>71</v>
      </c>
      <c r="F31" s="73">
        <v>122</v>
      </c>
      <c r="G31" s="73">
        <v>53</v>
      </c>
      <c r="H31" s="73">
        <v>-20</v>
      </c>
      <c r="I31" s="73">
        <v>18</v>
      </c>
      <c r="J31" s="73">
        <v>99</v>
      </c>
      <c r="K31" s="73">
        <v>76</v>
      </c>
      <c r="L31" s="73">
        <v>136</v>
      </c>
      <c r="M31" s="73">
        <v>79</v>
      </c>
      <c r="N31" s="73">
        <v>-37</v>
      </c>
      <c r="O31" s="73">
        <v>-3</v>
      </c>
      <c r="P31" s="73">
        <v>94</v>
      </c>
      <c r="Q31" s="73">
        <v>65</v>
      </c>
      <c r="R31" s="73">
        <v>119</v>
      </c>
      <c r="S31" s="73">
        <v>68</v>
      </c>
      <c r="T31" s="73">
        <v>-25</v>
      </c>
      <c r="U31" s="73">
        <v>-3</v>
      </c>
    </row>
    <row r="32" spans="3:21" ht="15.75" x14ac:dyDescent="0.25">
      <c r="C32" s="70" t="s">
        <v>12</v>
      </c>
      <c r="D32" s="71">
        <v>111</v>
      </c>
      <c r="E32" s="71">
        <v>48</v>
      </c>
      <c r="F32" s="71">
        <v>116</v>
      </c>
      <c r="G32" s="71">
        <v>45</v>
      </c>
      <c r="H32" s="71">
        <v>-5</v>
      </c>
      <c r="I32" s="71">
        <v>3</v>
      </c>
      <c r="J32" s="71">
        <v>93</v>
      </c>
      <c r="K32" s="71">
        <v>53</v>
      </c>
      <c r="L32" s="71">
        <v>89</v>
      </c>
      <c r="M32" s="71">
        <v>47</v>
      </c>
      <c r="N32" s="71">
        <v>4</v>
      </c>
      <c r="O32" s="71">
        <v>6</v>
      </c>
      <c r="P32" s="71">
        <v>115</v>
      </c>
      <c r="Q32" s="71">
        <v>52</v>
      </c>
      <c r="R32" s="71">
        <v>111</v>
      </c>
      <c r="S32" s="71">
        <v>39</v>
      </c>
      <c r="T32" s="71">
        <v>4</v>
      </c>
      <c r="U32" s="71">
        <v>13</v>
      </c>
    </row>
    <row r="33" spans="3:21" ht="15.75" x14ac:dyDescent="0.25">
      <c r="C33" s="72" t="s">
        <v>11</v>
      </c>
      <c r="D33" s="73">
        <v>91</v>
      </c>
      <c r="E33" s="73">
        <v>47</v>
      </c>
      <c r="F33" s="73">
        <v>73</v>
      </c>
      <c r="G33" s="73">
        <v>37</v>
      </c>
      <c r="H33" s="73">
        <v>18</v>
      </c>
      <c r="I33" s="73">
        <v>10</v>
      </c>
      <c r="J33" s="73">
        <v>75</v>
      </c>
      <c r="K33" s="73">
        <v>54</v>
      </c>
      <c r="L33" s="73">
        <v>82</v>
      </c>
      <c r="M33" s="73">
        <v>29</v>
      </c>
      <c r="N33" s="73">
        <v>-7</v>
      </c>
      <c r="O33" s="73">
        <v>25</v>
      </c>
      <c r="P33" s="73">
        <v>124</v>
      </c>
      <c r="Q33" s="73">
        <v>48</v>
      </c>
      <c r="R33" s="73">
        <v>63</v>
      </c>
      <c r="S33" s="73">
        <v>32</v>
      </c>
      <c r="T33" s="73">
        <v>61</v>
      </c>
      <c r="U33" s="73">
        <v>16</v>
      </c>
    </row>
    <row r="34" spans="3:21" ht="15.75" x14ac:dyDescent="0.25">
      <c r="C34" s="70" t="s">
        <v>4</v>
      </c>
      <c r="D34" s="71">
        <v>1019</v>
      </c>
      <c r="E34" s="71">
        <v>299</v>
      </c>
      <c r="F34" s="71">
        <v>1181</v>
      </c>
      <c r="G34" s="71">
        <v>417</v>
      </c>
      <c r="H34" s="71">
        <v>-162</v>
      </c>
      <c r="I34" s="71">
        <v>-118</v>
      </c>
      <c r="J34" s="71">
        <v>1075</v>
      </c>
      <c r="K34" s="71">
        <v>376</v>
      </c>
      <c r="L34" s="71">
        <v>1156</v>
      </c>
      <c r="M34" s="71">
        <v>401</v>
      </c>
      <c r="N34" s="71">
        <v>-81</v>
      </c>
      <c r="O34" s="71">
        <v>-25</v>
      </c>
      <c r="P34" s="71">
        <v>939</v>
      </c>
      <c r="Q34" s="71">
        <v>322</v>
      </c>
      <c r="R34" s="71">
        <v>1251</v>
      </c>
      <c r="S34" s="71">
        <v>385</v>
      </c>
      <c r="T34" s="71">
        <v>-312</v>
      </c>
      <c r="U34" s="71">
        <v>-63</v>
      </c>
    </row>
    <row r="35" spans="3:21" ht="15" customHeight="1" x14ac:dyDescent="0.25">
      <c r="C35" s="99" t="s">
        <v>162</v>
      </c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</row>
    <row r="37" spans="3:21" ht="39.75" customHeight="1" x14ac:dyDescent="0.25">
      <c r="C37" s="108" t="s">
        <v>163</v>
      </c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</row>
    <row r="38" spans="3:21" ht="26.25" customHeight="1" x14ac:dyDescent="0.25">
      <c r="C38" s="109" t="s">
        <v>80</v>
      </c>
      <c r="D38" s="110">
        <v>43221</v>
      </c>
      <c r="E38" s="110"/>
      <c r="F38" s="110"/>
      <c r="G38" s="110"/>
      <c r="H38" s="110"/>
      <c r="I38" s="110"/>
      <c r="J38" s="110">
        <v>43556</v>
      </c>
      <c r="K38" s="110"/>
      <c r="L38" s="110"/>
      <c r="M38" s="110"/>
      <c r="N38" s="110"/>
      <c r="O38" s="110"/>
      <c r="P38" s="110">
        <v>43586</v>
      </c>
      <c r="Q38" s="110"/>
      <c r="R38" s="110"/>
      <c r="S38" s="110"/>
      <c r="T38" s="110"/>
      <c r="U38" s="110"/>
    </row>
    <row r="39" spans="3:21" ht="15.75" x14ac:dyDescent="0.25">
      <c r="C39" s="109"/>
      <c r="D39" s="114" t="s">
        <v>122</v>
      </c>
      <c r="E39" s="114"/>
      <c r="F39" s="114" t="s">
        <v>123</v>
      </c>
      <c r="G39" s="114"/>
      <c r="H39" s="114" t="s">
        <v>124</v>
      </c>
      <c r="I39" s="114"/>
      <c r="J39" s="114" t="s">
        <v>122</v>
      </c>
      <c r="K39" s="114"/>
      <c r="L39" s="114" t="s">
        <v>123</v>
      </c>
      <c r="M39" s="114"/>
      <c r="N39" s="114" t="s">
        <v>124</v>
      </c>
      <c r="O39" s="114"/>
      <c r="P39" s="114" t="s">
        <v>122</v>
      </c>
      <c r="Q39" s="114"/>
      <c r="R39" s="114" t="s">
        <v>123</v>
      </c>
      <c r="S39" s="114"/>
      <c r="T39" s="114" t="s">
        <v>124</v>
      </c>
      <c r="U39" s="114"/>
    </row>
    <row r="40" spans="3:21" ht="15.75" x14ac:dyDescent="0.25">
      <c r="C40" s="109"/>
      <c r="D40" s="68" t="s">
        <v>6</v>
      </c>
      <c r="E40" s="68" t="s">
        <v>7</v>
      </c>
      <c r="F40" s="68" t="s">
        <v>6</v>
      </c>
      <c r="G40" s="68" t="s">
        <v>7</v>
      </c>
      <c r="H40" s="68" t="s">
        <v>6</v>
      </c>
      <c r="I40" s="68" t="s">
        <v>7</v>
      </c>
      <c r="J40" s="68" t="s">
        <v>6</v>
      </c>
      <c r="K40" s="68" t="s">
        <v>7</v>
      </c>
      <c r="L40" s="68" t="s">
        <v>6</v>
      </c>
      <c r="M40" s="68" t="s">
        <v>7</v>
      </c>
      <c r="N40" s="68" t="s">
        <v>6</v>
      </c>
      <c r="O40" s="68" t="s">
        <v>7</v>
      </c>
      <c r="P40" s="68" t="s">
        <v>6</v>
      </c>
      <c r="Q40" s="68" t="s">
        <v>7</v>
      </c>
      <c r="R40" s="68" t="s">
        <v>6</v>
      </c>
      <c r="S40" s="68" t="s">
        <v>7</v>
      </c>
      <c r="T40" s="68" t="s">
        <v>6</v>
      </c>
      <c r="U40" s="68" t="s">
        <v>7</v>
      </c>
    </row>
    <row r="41" spans="3:21" ht="15.75" x14ac:dyDescent="0.25">
      <c r="C41" s="15" t="s">
        <v>81</v>
      </c>
      <c r="D41" s="69">
        <v>4100</v>
      </c>
      <c r="E41" s="69">
        <v>1516</v>
      </c>
      <c r="F41" s="69">
        <v>3864</v>
      </c>
      <c r="G41" s="69">
        <v>1447</v>
      </c>
      <c r="H41" s="69">
        <v>236</v>
      </c>
      <c r="I41" s="69">
        <v>69</v>
      </c>
      <c r="J41" s="69">
        <v>5310</v>
      </c>
      <c r="K41" s="69">
        <v>2097</v>
      </c>
      <c r="L41" s="69">
        <v>4379</v>
      </c>
      <c r="M41" s="69">
        <v>1644</v>
      </c>
      <c r="N41" s="69">
        <v>931</v>
      </c>
      <c r="O41" s="69">
        <v>453</v>
      </c>
      <c r="P41" s="69">
        <v>4987</v>
      </c>
      <c r="Q41" s="69">
        <v>1828</v>
      </c>
      <c r="R41" s="69">
        <v>4763</v>
      </c>
      <c r="S41" s="69">
        <v>1782</v>
      </c>
      <c r="T41" s="69">
        <v>224</v>
      </c>
      <c r="U41" s="69">
        <v>46</v>
      </c>
    </row>
    <row r="42" spans="3:21" ht="15.75" x14ac:dyDescent="0.25">
      <c r="C42" s="74" t="s">
        <v>17</v>
      </c>
      <c r="D42" s="75">
        <v>317</v>
      </c>
      <c r="E42" s="75">
        <v>90</v>
      </c>
      <c r="F42" s="76">
        <v>159</v>
      </c>
      <c r="G42" s="75">
        <v>56</v>
      </c>
      <c r="H42" s="75">
        <v>158</v>
      </c>
      <c r="I42" s="76">
        <v>34</v>
      </c>
      <c r="J42" s="75">
        <v>401</v>
      </c>
      <c r="K42" s="75">
        <v>131</v>
      </c>
      <c r="L42" s="76">
        <v>277</v>
      </c>
      <c r="M42" s="76">
        <v>67</v>
      </c>
      <c r="N42" s="75">
        <v>124</v>
      </c>
      <c r="O42" s="75">
        <v>64</v>
      </c>
      <c r="P42" s="76">
        <v>392</v>
      </c>
      <c r="Q42" s="75">
        <v>89</v>
      </c>
      <c r="R42" s="75">
        <v>298</v>
      </c>
      <c r="S42" s="76">
        <v>79</v>
      </c>
      <c r="T42" s="75">
        <v>94</v>
      </c>
      <c r="U42" s="75">
        <v>10</v>
      </c>
    </row>
    <row r="43" spans="3:21" ht="15.75" x14ac:dyDescent="0.25">
      <c r="C43" s="70" t="s">
        <v>18</v>
      </c>
      <c r="D43" s="71">
        <v>22</v>
      </c>
      <c r="E43" s="71">
        <v>7</v>
      </c>
      <c r="F43" s="77">
        <v>20</v>
      </c>
      <c r="G43" s="71">
        <v>4</v>
      </c>
      <c r="H43" s="71">
        <v>2</v>
      </c>
      <c r="I43" s="77">
        <v>3</v>
      </c>
      <c r="J43" s="71">
        <v>37</v>
      </c>
      <c r="K43" s="71">
        <v>16</v>
      </c>
      <c r="L43" s="77">
        <v>24</v>
      </c>
      <c r="M43" s="77">
        <v>17</v>
      </c>
      <c r="N43" s="71">
        <v>13</v>
      </c>
      <c r="O43" s="71">
        <v>-1</v>
      </c>
      <c r="P43" s="77">
        <v>43</v>
      </c>
      <c r="Q43" s="71">
        <v>5</v>
      </c>
      <c r="R43" s="71">
        <v>40</v>
      </c>
      <c r="S43" s="77">
        <v>9</v>
      </c>
      <c r="T43" s="71">
        <v>3</v>
      </c>
      <c r="U43" s="71">
        <v>-4</v>
      </c>
    </row>
    <row r="44" spans="3:21" ht="15.75" x14ac:dyDescent="0.25">
      <c r="C44" s="72" t="s">
        <v>19</v>
      </c>
      <c r="D44" s="73">
        <v>4</v>
      </c>
      <c r="E44" s="73">
        <v>3</v>
      </c>
      <c r="F44" s="78">
        <v>5</v>
      </c>
      <c r="G44" s="73">
        <v>3</v>
      </c>
      <c r="H44" s="73">
        <v>-1</v>
      </c>
      <c r="I44" s="78">
        <v>0</v>
      </c>
      <c r="J44" s="73">
        <v>4</v>
      </c>
      <c r="K44" s="73">
        <v>1</v>
      </c>
      <c r="L44" s="78">
        <v>5</v>
      </c>
      <c r="M44" s="78">
        <v>0</v>
      </c>
      <c r="N44" s="73">
        <v>-1</v>
      </c>
      <c r="O44" s="73">
        <v>1</v>
      </c>
      <c r="P44" s="78">
        <v>0</v>
      </c>
      <c r="Q44" s="73">
        <v>2</v>
      </c>
      <c r="R44" s="73">
        <v>0</v>
      </c>
      <c r="S44" s="78">
        <v>2</v>
      </c>
      <c r="T44" s="73">
        <v>0</v>
      </c>
      <c r="U44" s="73">
        <v>0</v>
      </c>
    </row>
    <row r="45" spans="3:21" ht="15.75" x14ac:dyDescent="0.25">
      <c r="C45" s="70" t="s">
        <v>20</v>
      </c>
      <c r="D45" s="71">
        <v>98</v>
      </c>
      <c r="E45" s="71">
        <v>32</v>
      </c>
      <c r="F45" s="77">
        <v>55</v>
      </c>
      <c r="G45" s="71">
        <v>16</v>
      </c>
      <c r="H45" s="71">
        <v>43</v>
      </c>
      <c r="I45" s="77">
        <v>16</v>
      </c>
      <c r="J45" s="71">
        <v>156</v>
      </c>
      <c r="K45" s="71">
        <v>46</v>
      </c>
      <c r="L45" s="77">
        <v>106</v>
      </c>
      <c r="M45" s="77">
        <v>15</v>
      </c>
      <c r="N45" s="71">
        <v>50</v>
      </c>
      <c r="O45" s="71">
        <v>31</v>
      </c>
      <c r="P45" s="77">
        <v>175</v>
      </c>
      <c r="Q45" s="71">
        <v>32</v>
      </c>
      <c r="R45" s="71">
        <v>110</v>
      </c>
      <c r="S45" s="77">
        <v>30</v>
      </c>
      <c r="T45" s="71">
        <v>65</v>
      </c>
      <c r="U45" s="71">
        <v>2</v>
      </c>
    </row>
    <row r="46" spans="3:21" ht="15.75" x14ac:dyDescent="0.25">
      <c r="C46" s="72" t="s">
        <v>21</v>
      </c>
      <c r="D46" s="73">
        <v>175</v>
      </c>
      <c r="E46" s="73">
        <v>45</v>
      </c>
      <c r="F46" s="78">
        <v>62</v>
      </c>
      <c r="G46" s="73">
        <v>26</v>
      </c>
      <c r="H46" s="73">
        <v>113</v>
      </c>
      <c r="I46" s="78">
        <v>19</v>
      </c>
      <c r="J46" s="73">
        <v>182</v>
      </c>
      <c r="K46" s="73">
        <v>61</v>
      </c>
      <c r="L46" s="78">
        <v>113</v>
      </c>
      <c r="M46" s="78">
        <v>30</v>
      </c>
      <c r="N46" s="73">
        <v>69</v>
      </c>
      <c r="O46" s="73">
        <v>31</v>
      </c>
      <c r="P46" s="78">
        <v>149</v>
      </c>
      <c r="Q46" s="73">
        <v>44</v>
      </c>
      <c r="R46" s="73">
        <v>109</v>
      </c>
      <c r="S46" s="78">
        <v>36</v>
      </c>
      <c r="T46" s="73">
        <v>40</v>
      </c>
      <c r="U46" s="73">
        <v>8</v>
      </c>
    </row>
    <row r="47" spans="3:21" ht="15.75" x14ac:dyDescent="0.25">
      <c r="C47" s="70" t="s">
        <v>22</v>
      </c>
      <c r="D47" s="71">
        <v>15</v>
      </c>
      <c r="E47" s="71">
        <v>0</v>
      </c>
      <c r="F47" s="77">
        <v>13</v>
      </c>
      <c r="G47" s="71">
        <v>6</v>
      </c>
      <c r="H47" s="71">
        <v>2</v>
      </c>
      <c r="I47" s="77">
        <v>-6</v>
      </c>
      <c r="J47" s="71">
        <v>20</v>
      </c>
      <c r="K47" s="71">
        <v>5</v>
      </c>
      <c r="L47" s="77">
        <v>25</v>
      </c>
      <c r="M47" s="77">
        <v>3</v>
      </c>
      <c r="N47" s="71">
        <v>-5</v>
      </c>
      <c r="O47" s="71">
        <v>2</v>
      </c>
      <c r="P47" s="77">
        <v>21</v>
      </c>
      <c r="Q47" s="71">
        <v>5</v>
      </c>
      <c r="R47" s="71">
        <v>30</v>
      </c>
      <c r="S47" s="77">
        <v>2</v>
      </c>
      <c r="T47" s="71">
        <v>-9</v>
      </c>
      <c r="U47" s="71">
        <v>3</v>
      </c>
    </row>
    <row r="48" spans="3:21" ht="15.75" x14ac:dyDescent="0.25">
      <c r="C48" s="72" t="s">
        <v>23</v>
      </c>
      <c r="D48" s="73">
        <v>0</v>
      </c>
      <c r="E48" s="73">
        <v>1</v>
      </c>
      <c r="F48" s="78">
        <v>0</v>
      </c>
      <c r="G48" s="73">
        <v>1</v>
      </c>
      <c r="H48" s="73">
        <v>0</v>
      </c>
      <c r="I48" s="78">
        <v>0</v>
      </c>
      <c r="J48" s="73">
        <v>1</v>
      </c>
      <c r="K48" s="73">
        <v>0</v>
      </c>
      <c r="L48" s="78">
        <v>1</v>
      </c>
      <c r="M48" s="78">
        <v>1</v>
      </c>
      <c r="N48" s="73">
        <v>0</v>
      </c>
      <c r="O48" s="73">
        <v>-1</v>
      </c>
      <c r="P48" s="78">
        <v>1</v>
      </c>
      <c r="Q48" s="73">
        <v>0</v>
      </c>
      <c r="R48" s="73">
        <v>2</v>
      </c>
      <c r="S48" s="78">
        <v>0</v>
      </c>
      <c r="T48" s="73">
        <v>-1</v>
      </c>
      <c r="U48" s="73">
        <v>0</v>
      </c>
    </row>
    <row r="49" spans="3:21" ht="15.75" x14ac:dyDescent="0.25">
      <c r="C49" s="70" t="s">
        <v>24</v>
      </c>
      <c r="D49" s="71">
        <v>3</v>
      </c>
      <c r="E49" s="71">
        <v>2</v>
      </c>
      <c r="F49" s="77">
        <v>4</v>
      </c>
      <c r="G49" s="71">
        <v>0</v>
      </c>
      <c r="H49" s="71">
        <v>-1</v>
      </c>
      <c r="I49" s="77">
        <v>2</v>
      </c>
      <c r="J49" s="71">
        <v>1</v>
      </c>
      <c r="K49" s="71">
        <v>2</v>
      </c>
      <c r="L49" s="77">
        <v>3</v>
      </c>
      <c r="M49" s="77">
        <v>1</v>
      </c>
      <c r="N49" s="71">
        <v>-2</v>
      </c>
      <c r="O49" s="71">
        <v>1</v>
      </c>
      <c r="P49" s="77">
        <v>3</v>
      </c>
      <c r="Q49" s="71">
        <v>1</v>
      </c>
      <c r="R49" s="71">
        <v>7</v>
      </c>
      <c r="S49" s="77">
        <v>0</v>
      </c>
      <c r="T49" s="71">
        <v>-4</v>
      </c>
      <c r="U49" s="71">
        <v>1</v>
      </c>
    </row>
    <row r="50" spans="3:21" ht="15.75" x14ac:dyDescent="0.25">
      <c r="C50" s="74" t="s">
        <v>25</v>
      </c>
      <c r="D50" s="79">
        <v>136</v>
      </c>
      <c r="E50" s="79">
        <v>35</v>
      </c>
      <c r="F50" s="80">
        <v>136</v>
      </c>
      <c r="G50" s="79">
        <v>42</v>
      </c>
      <c r="H50" s="79">
        <v>0</v>
      </c>
      <c r="I50" s="80">
        <v>-7</v>
      </c>
      <c r="J50" s="79">
        <v>162</v>
      </c>
      <c r="K50" s="79">
        <v>50</v>
      </c>
      <c r="L50" s="80">
        <v>121</v>
      </c>
      <c r="M50" s="80">
        <v>54</v>
      </c>
      <c r="N50" s="79">
        <v>41</v>
      </c>
      <c r="O50" s="79">
        <v>-4</v>
      </c>
      <c r="P50" s="80">
        <v>148</v>
      </c>
      <c r="Q50" s="79">
        <v>55</v>
      </c>
      <c r="R50" s="79">
        <v>132</v>
      </c>
      <c r="S50" s="80">
        <v>38</v>
      </c>
      <c r="T50" s="79">
        <v>16</v>
      </c>
      <c r="U50" s="79">
        <v>17</v>
      </c>
    </row>
    <row r="51" spans="3:21" ht="15.75" x14ac:dyDescent="0.25">
      <c r="C51" s="70" t="s">
        <v>26</v>
      </c>
      <c r="D51" s="71">
        <v>5</v>
      </c>
      <c r="E51" s="71">
        <v>0</v>
      </c>
      <c r="F51" s="77">
        <v>7</v>
      </c>
      <c r="G51" s="71">
        <v>3</v>
      </c>
      <c r="H51" s="71">
        <v>-2</v>
      </c>
      <c r="I51" s="77">
        <v>-3</v>
      </c>
      <c r="J51" s="71">
        <v>6</v>
      </c>
      <c r="K51" s="71">
        <v>0</v>
      </c>
      <c r="L51" s="77">
        <v>5</v>
      </c>
      <c r="M51" s="77">
        <v>1</v>
      </c>
      <c r="N51" s="71">
        <v>1</v>
      </c>
      <c r="O51" s="71">
        <v>-1</v>
      </c>
      <c r="P51" s="77">
        <v>8</v>
      </c>
      <c r="Q51" s="71">
        <v>0</v>
      </c>
      <c r="R51" s="71">
        <v>3</v>
      </c>
      <c r="S51" s="77">
        <v>0</v>
      </c>
      <c r="T51" s="71">
        <v>5</v>
      </c>
      <c r="U51" s="71">
        <v>0</v>
      </c>
    </row>
    <row r="52" spans="3:21" ht="15.75" x14ac:dyDescent="0.25">
      <c r="C52" s="72" t="s">
        <v>27</v>
      </c>
      <c r="D52" s="73">
        <v>2</v>
      </c>
      <c r="E52" s="73">
        <v>0</v>
      </c>
      <c r="F52" s="78">
        <v>1</v>
      </c>
      <c r="G52" s="73">
        <v>0</v>
      </c>
      <c r="H52" s="73">
        <v>1</v>
      </c>
      <c r="I52" s="78">
        <v>0</v>
      </c>
      <c r="J52" s="73">
        <v>8</v>
      </c>
      <c r="K52" s="73">
        <v>2</v>
      </c>
      <c r="L52" s="78">
        <v>0</v>
      </c>
      <c r="M52" s="78">
        <v>0</v>
      </c>
      <c r="N52" s="73">
        <v>8</v>
      </c>
      <c r="O52" s="73">
        <v>2</v>
      </c>
      <c r="P52" s="78">
        <v>6</v>
      </c>
      <c r="Q52" s="73">
        <v>1</v>
      </c>
      <c r="R52" s="73">
        <v>1</v>
      </c>
      <c r="S52" s="78">
        <v>1</v>
      </c>
      <c r="T52" s="73">
        <v>5</v>
      </c>
      <c r="U52" s="73">
        <v>0</v>
      </c>
    </row>
    <row r="53" spans="3:21" ht="15.75" x14ac:dyDescent="0.25">
      <c r="C53" s="70" t="s">
        <v>28</v>
      </c>
      <c r="D53" s="71">
        <v>59</v>
      </c>
      <c r="E53" s="71">
        <v>7</v>
      </c>
      <c r="F53" s="77">
        <v>38</v>
      </c>
      <c r="G53" s="71">
        <v>5</v>
      </c>
      <c r="H53" s="71">
        <v>21</v>
      </c>
      <c r="I53" s="77">
        <v>2</v>
      </c>
      <c r="J53" s="71">
        <v>38</v>
      </c>
      <c r="K53" s="71">
        <v>11</v>
      </c>
      <c r="L53" s="77">
        <v>36</v>
      </c>
      <c r="M53" s="77">
        <v>9</v>
      </c>
      <c r="N53" s="71">
        <v>2</v>
      </c>
      <c r="O53" s="71">
        <v>2</v>
      </c>
      <c r="P53" s="77">
        <v>39</v>
      </c>
      <c r="Q53" s="71">
        <v>12</v>
      </c>
      <c r="R53" s="71">
        <v>37</v>
      </c>
      <c r="S53" s="77">
        <v>6</v>
      </c>
      <c r="T53" s="71">
        <v>2</v>
      </c>
      <c r="U53" s="71">
        <v>6</v>
      </c>
    </row>
    <row r="54" spans="3:21" ht="15.75" x14ac:dyDescent="0.25">
      <c r="C54" s="72" t="s">
        <v>29</v>
      </c>
      <c r="D54" s="73">
        <v>12</v>
      </c>
      <c r="E54" s="73">
        <v>4</v>
      </c>
      <c r="F54" s="78">
        <v>12</v>
      </c>
      <c r="G54" s="73">
        <v>1</v>
      </c>
      <c r="H54" s="73">
        <v>0</v>
      </c>
      <c r="I54" s="78">
        <v>3</v>
      </c>
      <c r="J54" s="73">
        <v>13</v>
      </c>
      <c r="K54" s="73">
        <v>4</v>
      </c>
      <c r="L54" s="78">
        <v>8</v>
      </c>
      <c r="M54" s="78">
        <v>7</v>
      </c>
      <c r="N54" s="73">
        <v>5</v>
      </c>
      <c r="O54" s="73">
        <v>-3</v>
      </c>
      <c r="P54" s="78">
        <v>11</v>
      </c>
      <c r="Q54" s="73">
        <v>4</v>
      </c>
      <c r="R54" s="73">
        <v>12</v>
      </c>
      <c r="S54" s="78">
        <v>3</v>
      </c>
      <c r="T54" s="73">
        <v>-1</v>
      </c>
      <c r="U54" s="73">
        <v>1</v>
      </c>
    </row>
    <row r="55" spans="3:21" ht="15.75" x14ac:dyDescent="0.25">
      <c r="C55" s="70" t="s">
        <v>30</v>
      </c>
      <c r="D55" s="71">
        <v>2</v>
      </c>
      <c r="E55" s="71">
        <v>1</v>
      </c>
      <c r="F55" s="77">
        <v>4</v>
      </c>
      <c r="G55" s="71">
        <v>2</v>
      </c>
      <c r="H55" s="71">
        <v>-2</v>
      </c>
      <c r="I55" s="77">
        <v>-1</v>
      </c>
      <c r="J55" s="71">
        <v>17</v>
      </c>
      <c r="K55" s="71">
        <v>1</v>
      </c>
      <c r="L55" s="77">
        <v>10</v>
      </c>
      <c r="M55" s="77">
        <v>2</v>
      </c>
      <c r="N55" s="71">
        <v>7</v>
      </c>
      <c r="O55" s="71">
        <v>-1</v>
      </c>
      <c r="P55" s="77">
        <v>9</v>
      </c>
      <c r="Q55" s="71">
        <v>4</v>
      </c>
      <c r="R55" s="71">
        <v>5</v>
      </c>
      <c r="S55" s="77">
        <v>4</v>
      </c>
      <c r="T55" s="71">
        <v>4</v>
      </c>
      <c r="U55" s="71">
        <v>0</v>
      </c>
    </row>
    <row r="56" spans="3:21" ht="15.75" x14ac:dyDescent="0.25">
      <c r="C56" s="72" t="s">
        <v>31</v>
      </c>
      <c r="D56" s="73">
        <v>18</v>
      </c>
      <c r="E56" s="73">
        <v>10</v>
      </c>
      <c r="F56" s="78">
        <v>22</v>
      </c>
      <c r="G56" s="73">
        <v>7</v>
      </c>
      <c r="H56" s="73">
        <v>-4</v>
      </c>
      <c r="I56" s="78">
        <v>3</v>
      </c>
      <c r="J56" s="73">
        <v>25</v>
      </c>
      <c r="K56" s="73">
        <v>9</v>
      </c>
      <c r="L56" s="78">
        <v>20</v>
      </c>
      <c r="M56" s="78">
        <v>13</v>
      </c>
      <c r="N56" s="73">
        <v>5</v>
      </c>
      <c r="O56" s="73">
        <v>-4</v>
      </c>
      <c r="P56" s="78">
        <v>28</v>
      </c>
      <c r="Q56" s="73">
        <v>8</v>
      </c>
      <c r="R56" s="73">
        <v>20</v>
      </c>
      <c r="S56" s="78">
        <v>4</v>
      </c>
      <c r="T56" s="73">
        <v>8</v>
      </c>
      <c r="U56" s="73">
        <v>4</v>
      </c>
    </row>
    <row r="57" spans="3:21" ht="15.75" x14ac:dyDescent="0.25">
      <c r="C57" s="70" t="s">
        <v>32</v>
      </c>
      <c r="D57" s="71">
        <v>6</v>
      </c>
      <c r="E57" s="71">
        <v>1</v>
      </c>
      <c r="F57" s="77">
        <v>6</v>
      </c>
      <c r="G57" s="71">
        <v>2</v>
      </c>
      <c r="H57" s="71">
        <v>0</v>
      </c>
      <c r="I57" s="77">
        <v>-1</v>
      </c>
      <c r="J57" s="71">
        <v>8</v>
      </c>
      <c r="K57" s="71">
        <v>0</v>
      </c>
      <c r="L57" s="77">
        <v>6</v>
      </c>
      <c r="M57" s="77">
        <v>1</v>
      </c>
      <c r="N57" s="71">
        <v>2</v>
      </c>
      <c r="O57" s="71">
        <v>-1</v>
      </c>
      <c r="P57" s="77">
        <v>7</v>
      </c>
      <c r="Q57" s="71">
        <v>1</v>
      </c>
      <c r="R57" s="71">
        <v>3</v>
      </c>
      <c r="S57" s="77">
        <v>0</v>
      </c>
      <c r="T57" s="71">
        <v>4</v>
      </c>
      <c r="U57" s="71">
        <v>1</v>
      </c>
    </row>
    <row r="58" spans="3:21" ht="15.75" x14ac:dyDescent="0.25">
      <c r="C58" s="72" t="s">
        <v>33</v>
      </c>
      <c r="D58" s="73">
        <v>2</v>
      </c>
      <c r="E58" s="73">
        <v>0</v>
      </c>
      <c r="F58" s="78">
        <v>6</v>
      </c>
      <c r="G58" s="73">
        <v>0</v>
      </c>
      <c r="H58" s="73">
        <v>-4</v>
      </c>
      <c r="I58" s="78">
        <v>0</v>
      </c>
      <c r="J58" s="73">
        <v>2</v>
      </c>
      <c r="K58" s="73">
        <v>3</v>
      </c>
      <c r="L58" s="78">
        <v>3</v>
      </c>
      <c r="M58" s="78">
        <v>2</v>
      </c>
      <c r="N58" s="73">
        <v>-1</v>
      </c>
      <c r="O58" s="73">
        <v>1</v>
      </c>
      <c r="P58" s="78">
        <v>2</v>
      </c>
      <c r="Q58" s="73">
        <v>1</v>
      </c>
      <c r="R58" s="73">
        <v>3</v>
      </c>
      <c r="S58" s="78">
        <v>1</v>
      </c>
      <c r="T58" s="73">
        <v>-1</v>
      </c>
      <c r="U58" s="73">
        <v>0</v>
      </c>
    </row>
    <row r="59" spans="3:21" ht="15.75" x14ac:dyDescent="0.25">
      <c r="C59" s="70" t="s">
        <v>34</v>
      </c>
      <c r="D59" s="71">
        <v>30</v>
      </c>
      <c r="E59" s="71">
        <v>12</v>
      </c>
      <c r="F59" s="77">
        <v>40</v>
      </c>
      <c r="G59" s="71">
        <v>22</v>
      </c>
      <c r="H59" s="71">
        <v>-10</v>
      </c>
      <c r="I59" s="77">
        <v>-10</v>
      </c>
      <c r="J59" s="71">
        <v>45</v>
      </c>
      <c r="K59" s="71">
        <v>20</v>
      </c>
      <c r="L59" s="77">
        <v>33</v>
      </c>
      <c r="M59" s="77">
        <v>19</v>
      </c>
      <c r="N59" s="71">
        <v>12</v>
      </c>
      <c r="O59" s="71">
        <v>1</v>
      </c>
      <c r="P59" s="77">
        <v>38</v>
      </c>
      <c r="Q59" s="71">
        <v>24</v>
      </c>
      <c r="R59" s="71">
        <v>48</v>
      </c>
      <c r="S59" s="77">
        <v>19</v>
      </c>
      <c r="T59" s="71">
        <v>-10</v>
      </c>
      <c r="U59" s="71">
        <v>5</v>
      </c>
    </row>
    <row r="60" spans="3:21" ht="15.75" x14ac:dyDescent="0.25">
      <c r="C60" s="74" t="s">
        <v>35</v>
      </c>
      <c r="D60" s="79">
        <v>1692</v>
      </c>
      <c r="E60" s="79">
        <v>583</v>
      </c>
      <c r="F60" s="80">
        <v>1801</v>
      </c>
      <c r="G60" s="79">
        <v>672</v>
      </c>
      <c r="H60" s="79">
        <v>-109</v>
      </c>
      <c r="I60" s="80">
        <v>-89</v>
      </c>
      <c r="J60" s="79">
        <v>1852</v>
      </c>
      <c r="K60" s="79">
        <v>775</v>
      </c>
      <c r="L60" s="80">
        <v>1708</v>
      </c>
      <c r="M60" s="80">
        <v>682</v>
      </c>
      <c r="N60" s="79">
        <v>144</v>
      </c>
      <c r="O60" s="79">
        <v>93</v>
      </c>
      <c r="P60" s="80">
        <v>1865</v>
      </c>
      <c r="Q60" s="79">
        <v>723</v>
      </c>
      <c r="R60" s="79">
        <v>1963</v>
      </c>
      <c r="S60" s="80">
        <v>758</v>
      </c>
      <c r="T60" s="79">
        <v>-98</v>
      </c>
      <c r="U60" s="79">
        <v>-35</v>
      </c>
    </row>
    <row r="61" spans="3:21" ht="15.75" x14ac:dyDescent="0.25">
      <c r="C61" s="70" t="s">
        <v>36</v>
      </c>
      <c r="D61" s="71">
        <v>223</v>
      </c>
      <c r="E61" s="71">
        <v>50</v>
      </c>
      <c r="F61" s="77">
        <v>188</v>
      </c>
      <c r="G61" s="71">
        <v>56</v>
      </c>
      <c r="H61" s="71">
        <v>35</v>
      </c>
      <c r="I61" s="77">
        <v>-6</v>
      </c>
      <c r="J61" s="71">
        <v>258</v>
      </c>
      <c r="K61" s="71">
        <v>77</v>
      </c>
      <c r="L61" s="77">
        <v>281</v>
      </c>
      <c r="M61" s="77">
        <v>62</v>
      </c>
      <c r="N61" s="71">
        <v>-23</v>
      </c>
      <c r="O61" s="71">
        <v>15</v>
      </c>
      <c r="P61" s="77">
        <v>261</v>
      </c>
      <c r="Q61" s="71">
        <v>97</v>
      </c>
      <c r="R61" s="71">
        <v>251</v>
      </c>
      <c r="S61" s="77">
        <v>76</v>
      </c>
      <c r="T61" s="71">
        <v>10</v>
      </c>
      <c r="U61" s="71">
        <v>21</v>
      </c>
    </row>
    <row r="62" spans="3:21" ht="15.75" x14ac:dyDescent="0.25">
      <c r="C62" s="72" t="s">
        <v>37</v>
      </c>
      <c r="D62" s="73">
        <v>23</v>
      </c>
      <c r="E62" s="73">
        <v>10</v>
      </c>
      <c r="F62" s="78">
        <v>23</v>
      </c>
      <c r="G62" s="73">
        <v>13</v>
      </c>
      <c r="H62" s="73">
        <v>0</v>
      </c>
      <c r="I62" s="78">
        <v>-3</v>
      </c>
      <c r="J62" s="73">
        <v>37</v>
      </c>
      <c r="K62" s="73">
        <v>8</v>
      </c>
      <c r="L62" s="78">
        <v>28</v>
      </c>
      <c r="M62" s="78">
        <v>5</v>
      </c>
      <c r="N62" s="73">
        <v>9</v>
      </c>
      <c r="O62" s="73">
        <v>3</v>
      </c>
      <c r="P62" s="78">
        <v>30</v>
      </c>
      <c r="Q62" s="73">
        <v>14</v>
      </c>
      <c r="R62" s="73">
        <v>24</v>
      </c>
      <c r="S62" s="78">
        <v>5</v>
      </c>
      <c r="T62" s="73">
        <v>6</v>
      </c>
      <c r="U62" s="73">
        <v>9</v>
      </c>
    </row>
    <row r="63" spans="3:21" ht="15.75" x14ac:dyDescent="0.25">
      <c r="C63" s="70" t="s">
        <v>38</v>
      </c>
      <c r="D63" s="71">
        <v>255</v>
      </c>
      <c r="E63" s="71">
        <v>98</v>
      </c>
      <c r="F63" s="77">
        <v>301</v>
      </c>
      <c r="G63" s="71">
        <v>128</v>
      </c>
      <c r="H63" s="71">
        <v>-46</v>
      </c>
      <c r="I63" s="77">
        <v>-30</v>
      </c>
      <c r="J63" s="71">
        <v>263</v>
      </c>
      <c r="K63" s="71">
        <v>113</v>
      </c>
      <c r="L63" s="77">
        <v>227</v>
      </c>
      <c r="M63" s="77">
        <v>102</v>
      </c>
      <c r="N63" s="71">
        <v>36</v>
      </c>
      <c r="O63" s="71">
        <v>11</v>
      </c>
      <c r="P63" s="77">
        <v>262</v>
      </c>
      <c r="Q63" s="71">
        <v>117</v>
      </c>
      <c r="R63" s="71">
        <v>256</v>
      </c>
      <c r="S63" s="77">
        <v>127</v>
      </c>
      <c r="T63" s="71">
        <v>6</v>
      </c>
      <c r="U63" s="71">
        <v>-10</v>
      </c>
    </row>
    <row r="64" spans="3:21" ht="15.75" x14ac:dyDescent="0.25">
      <c r="C64" s="72" t="s">
        <v>39</v>
      </c>
      <c r="D64" s="73">
        <v>1191</v>
      </c>
      <c r="E64" s="73">
        <v>425</v>
      </c>
      <c r="F64" s="78">
        <v>1289</v>
      </c>
      <c r="G64" s="73">
        <v>475</v>
      </c>
      <c r="H64" s="73">
        <v>-98</v>
      </c>
      <c r="I64" s="78">
        <v>-50</v>
      </c>
      <c r="J64" s="73">
        <v>1294</v>
      </c>
      <c r="K64" s="73">
        <v>577</v>
      </c>
      <c r="L64" s="78">
        <v>1172</v>
      </c>
      <c r="M64" s="78">
        <v>513</v>
      </c>
      <c r="N64" s="73">
        <v>122</v>
      </c>
      <c r="O64" s="73">
        <v>64</v>
      </c>
      <c r="P64" s="78">
        <v>1312</v>
      </c>
      <c r="Q64" s="73">
        <v>495</v>
      </c>
      <c r="R64" s="73">
        <v>1432</v>
      </c>
      <c r="S64" s="78">
        <v>550</v>
      </c>
      <c r="T64" s="73">
        <v>-120</v>
      </c>
      <c r="U64" s="73">
        <v>-55</v>
      </c>
    </row>
    <row r="65" spans="3:21" ht="15.75" x14ac:dyDescent="0.25">
      <c r="C65" s="74" t="s">
        <v>40</v>
      </c>
      <c r="D65" s="79">
        <v>1651</v>
      </c>
      <c r="E65" s="79">
        <v>716</v>
      </c>
      <c r="F65" s="80">
        <v>1471</v>
      </c>
      <c r="G65" s="79">
        <v>570</v>
      </c>
      <c r="H65" s="79">
        <v>180</v>
      </c>
      <c r="I65" s="80">
        <v>146</v>
      </c>
      <c r="J65" s="79">
        <v>2160</v>
      </c>
      <c r="K65" s="79">
        <v>966</v>
      </c>
      <c r="L65" s="80">
        <v>1880</v>
      </c>
      <c r="M65" s="80">
        <v>735</v>
      </c>
      <c r="N65" s="79">
        <v>280</v>
      </c>
      <c r="O65" s="79">
        <v>231</v>
      </c>
      <c r="P65" s="80">
        <v>2070</v>
      </c>
      <c r="Q65" s="79">
        <v>840</v>
      </c>
      <c r="R65" s="79">
        <v>1953</v>
      </c>
      <c r="S65" s="80">
        <v>779</v>
      </c>
      <c r="T65" s="79">
        <v>117</v>
      </c>
      <c r="U65" s="79">
        <v>61</v>
      </c>
    </row>
    <row r="66" spans="3:21" ht="15.75" x14ac:dyDescent="0.25">
      <c r="C66" s="70" t="s">
        <v>41</v>
      </c>
      <c r="D66" s="71">
        <v>617</v>
      </c>
      <c r="E66" s="71">
        <v>267</v>
      </c>
      <c r="F66" s="77">
        <v>490</v>
      </c>
      <c r="G66" s="71">
        <v>230</v>
      </c>
      <c r="H66" s="71">
        <v>127</v>
      </c>
      <c r="I66" s="77">
        <v>37</v>
      </c>
      <c r="J66" s="71">
        <v>654</v>
      </c>
      <c r="K66" s="71">
        <v>304</v>
      </c>
      <c r="L66" s="77">
        <v>558</v>
      </c>
      <c r="M66" s="77">
        <v>239</v>
      </c>
      <c r="N66" s="71">
        <v>96</v>
      </c>
      <c r="O66" s="71">
        <v>65</v>
      </c>
      <c r="P66" s="77">
        <v>612</v>
      </c>
      <c r="Q66" s="71">
        <v>281</v>
      </c>
      <c r="R66" s="71">
        <v>564</v>
      </c>
      <c r="S66" s="77">
        <v>244</v>
      </c>
      <c r="T66" s="71">
        <v>48</v>
      </c>
      <c r="U66" s="71">
        <v>37</v>
      </c>
    </row>
    <row r="67" spans="3:21" ht="15.75" x14ac:dyDescent="0.25">
      <c r="C67" s="72" t="s">
        <v>42</v>
      </c>
      <c r="D67" s="73">
        <v>592</v>
      </c>
      <c r="E67" s="73">
        <v>237</v>
      </c>
      <c r="F67" s="78">
        <v>516</v>
      </c>
      <c r="G67" s="73">
        <v>197</v>
      </c>
      <c r="H67" s="73">
        <v>76</v>
      </c>
      <c r="I67" s="78">
        <v>40</v>
      </c>
      <c r="J67" s="73">
        <v>894</v>
      </c>
      <c r="K67" s="73">
        <v>356</v>
      </c>
      <c r="L67" s="78">
        <v>697</v>
      </c>
      <c r="M67" s="78">
        <v>300</v>
      </c>
      <c r="N67" s="73">
        <v>197</v>
      </c>
      <c r="O67" s="73">
        <v>56</v>
      </c>
      <c r="P67" s="78">
        <v>882</v>
      </c>
      <c r="Q67" s="73">
        <v>341</v>
      </c>
      <c r="R67" s="73">
        <v>708</v>
      </c>
      <c r="S67" s="78">
        <v>274</v>
      </c>
      <c r="T67" s="73">
        <v>174</v>
      </c>
      <c r="U67" s="73">
        <v>67</v>
      </c>
    </row>
    <row r="68" spans="3:21" ht="15.75" x14ac:dyDescent="0.25">
      <c r="C68" s="70" t="s">
        <v>43</v>
      </c>
      <c r="D68" s="71">
        <v>442</v>
      </c>
      <c r="E68" s="71">
        <v>212</v>
      </c>
      <c r="F68" s="77">
        <v>465</v>
      </c>
      <c r="G68" s="71">
        <v>143</v>
      </c>
      <c r="H68" s="71">
        <v>-23</v>
      </c>
      <c r="I68" s="77">
        <v>69</v>
      </c>
      <c r="J68" s="71">
        <v>612</v>
      </c>
      <c r="K68" s="71">
        <v>306</v>
      </c>
      <c r="L68" s="77">
        <v>625</v>
      </c>
      <c r="M68" s="77">
        <v>196</v>
      </c>
      <c r="N68" s="71">
        <v>-13</v>
      </c>
      <c r="O68" s="71">
        <v>110</v>
      </c>
      <c r="P68" s="77">
        <v>576</v>
      </c>
      <c r="Q68" s="71">
        <v>218</v>
      </c>
      <c r="R68" s="71">
        <v>681</v>
      </c>
      <c r="S68" s="77">
        <v>261</v>
      </c>
      <c r="T68" s="71">
        <v>-105</v>
      </c>
      <c r="U68" s="71">
        <v>-43</v>
      </c>
    </row>
    <row r="69" spans="3:21" ht="15.75" x14ac:dyDescent="0.25">
      <c r="C69" s="74" t="s">
        <v>44</v>
      </c>
      <c r="D69" s="79">
        <v>304</v>
      </c>
      <c r="E69" s="79">
        <v>92</v>
      </c>
      <c r="F69" s="80">
        <v>297</v>
      </c>
      <c r="G69" s="79">
        <v>107</v>
      </c>
      <c r="H69" s="79">
        <v>7</v>
      </c>
      <c r="I69" s="80">
        <v>-15</v>
      </c>
      <c r="J69" s="79">
        <v>735</v>
      </c>
      <c r="K69" s="79">
        <v>175</v>
      </c>
      <c r="L69" s="80">
        <v>393</v>
      </c>
      <c r="M69" s="80">
        <v>106</v>
      </c>
      <c r="N69" s="79">
        <v>342</v>
      </c>
      <c r="O69" s="79">
        <v>69</v>
      </c>
      <c r="P69" s="80">
        <v>512</v>
      </c>
      <c r="Q69" s="79">
        <v>121</v>
      </c>
      <c r="R69" s="79">
        <v>417</v>
      </c>
      <c r="S69" s="80">
        <v>128</v>
      </c>
      <c r="T69" s="79">
        <v>95</v>
      </c>
      <c r="U69" s="79">
        <v>-7</v>
      </c>
    </row>
    <row r="70" spans="3:21" ht="15.75" x14ac:dyDescent="0.25">
      <c r="C70" s="70" t="s">
        <v>45</v>
      </c>
      <c r="D70" s="71">
        <v>77</v>
      </c>
      <c r="E70" s="71">
        <v>34</v>
      </c>
      <c r="F70" s="77">
        <v>58</v>
      </c>
      <c r="G70" s="71">
        <v>28</v>
      </c>
      <c r="H70" s="71">
        <v>19</v>
      </c>
      <c r="I70" s="77">
        <v>6</v>
      </c>
      <c r="J70" s="71">
        <v>296</v>
      </c>
      <c r="K70" s="71">
        <v>61</v>
      </c>
      <c r="L70" s="77">
        <v>64</v>
      </c>
      <c r="M70" s="77">
        <v>27</v>
      </c>
      <c r="N70" s="71">
        <v>232</v>
      </c>
      <c r="O70" s="71">
        <v>34</v>
      </c>
      <c r="P70" s="77">
        <v>209</v>
      </c>
      <c r="Q70" s="71">
        <v>26</v>
      </c>
      <c r="R70" s="71">
        <v>87</v>
      </c>
      <c r="S70" s="77">
        <v>32</v>
      </c>
      <c r="T70" s="71">
        <v>122</v>
      </c>
      <c r="U70" s="71">
        <v>-6</v>
      </c>
    </row>
    <row r="71" spans="3:21" ht="15.75" x14ac:dyDescent="0.25">
      <c r="C71" s="72" t="s">
        <v>119</v>
      </c>
      <c r="D71" s="73">
        <v>108</v>
      </c>
      <c r="E71" s="73">
        <v>24</v>
      </c>
      <c r="F71" s="78">
        <v>99</v>
      </c>
      <c r="G71" s="73">
        <v>33</v>
      </c>
      <c r="H71" s="73">
        <v>9</v>
      </c>
      <c r="I71" s="78">
        <v>-9</v>
      </c>
      <c r="J71" s="73">
        <v>270</v>
      </c>
      <c r="K71" s="73">
        <v>52</v>
      </c>
      <c r="L71" s="78">
        <v>207</v>
      </c>
      <c r="M71" s="78">
        <v>42</v>
      </c>
      <c r="N71" s="73">
        <v>63</v>
      </c>
      <c r="O71" s="73">
        <v>10</v>
      </c>
      <c r="P71" s="78">
        <v>134</v>
      </c>
      <c r="Q71" s="73">
        <v>32</v>
      </c>
      <c r="R71" s="73">
        <v>167</v>
      </c>
      <c r="S71" s="78">
        <v>42</v>
      </c>
      <c r="T71" s="73">
        <v>-33</v>
      </c>
      <c r="U71" s="73">
        <v>-10</v>
      </c>
    </row>
    <row r="72" spans="3:21" ht="15.75" x14ac:dyDescent="0.25">
      <c r="C72" s="70" t="s">
        <v>47</v>
      </c>
      <c r="D72" s="71">
        <v>67</v>
      </c>
      <c r="E72" s="71">
        <v>18</v>
      </c>
      <c r="F72" s="77">
        <v>78</v>
      </c>
      <c r="G72" s="71">
        <v>21</v>
      </c>
      <c r="H72" s="71">
        <v>-11</v>
      </c>
      <c r="I72" s="77">
        <v>-3</v>
      </c>
      <c r="J72" s="71">
        <v>94</v>
      </c>
      <c r="K72" s="71">
        <v>31</v>
      </c>
      <c r="L72" s="77">
        <v>72</v>
      </c>
      <c r="M72" s="77">
        <v>21</v>
      </c>
      <c r="N72" s="71">
        <v>22</v>
      </c>
      <c r="O72" s="71">
        <v>10</v>
      </c>
      <c r="P72" s="77">
        <v>93</v>
      </c>
      <c r="Q72" s="71">
        <v>33</v>
      </c>
      <c r="R72" s="71">
        <v>88</v>
      </c>
      <c r="S72" s="77">
        <v>29</v>
      </c>
      <c r="T72" s="71">
        <v>5</v>
      </c>
      <c r="U72" s="71">
        <v>4</v>
      </c>
    </row>
    <row r="73" spans="3:21" ht="15.75" x14ac:dyDescent="0.25">
      <c r="C73" s="72" t="s">
        <v>48</v>
      </c>
      <c r="D73" s="73">
        <v>52</v>
      </c>
      <c r="E73" s="73">
        <v>16</v>
      </c>
      <c r="F73" s="78">
        <v>62</v>
      </c>
      <c r="G73" s="73">
        <v>25</v>
      </c>
      <c r="H73" s="73">
        <v>-10</v>
      </c>
      <c r="I73" s="78">
        <v>-9</v>
      </c>
      <c r="J73" s="73">
        <v>75</v>
      </c>
      <c r="K73" s="73">
        <v>31</v>
      </c>
      <c r="L73" s="78">
        <v>50</v>
      </c>
      <c r="M73" s="78">
        <v>16</v>
      </c>
      <c r="N73" s="73">
        <v>25</v>
      </c>
      <c r="O73" s="73">
        <v>15</v>
      </c>
      <c r="P73" s="78">
        <v>76</v>
      </c>
      <c r="Q73" s="73">
        <v>30</v>
      </c>
      <c r="R73" s="73">
        <v>75</v>
      </c>
      <c r="S73" s="78">
        <v>25</v>
      </c>
      <c r="T73" s="73">
        <v>1</v>
      </c>
      <c r="U73" s="73">
        <v>5</v>
      </c>
    </row>
    <row r="74" spans="3:21" ht="15" customHeight="1" x14ac:dyDescent="0.25">
      <c r="C74" s="99" t="s">
        <v>162</v>
      </c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</row>
    <row r="76" spans="3:21" ht="42" customHeight="1" x14ac:dyDescent="0.25">
      <c r="C76" s="108" t="s">
        <v>164</v>
      </c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</row>
    <row r="77" spans="3:21" ht="23.25" customHeight="1" x14ac:dyDescent="0.25">
      <c r="C77" s="111" t="s">
        <v>150</v>
      </c>
      <c r="D77" s="110">
        <v>43221</v>
      </c>
      <c r="E77" s="110"/>
      <c r="F77" s="110"/>
      <c r="G77" s="110"/>
      <c r="H77" s="110"/>
      <c r="I77" s="110"/>
      <c r="J77" s="110">
        <v>43556</v>
      </c>
      <c r="K77" s="110"/>
      <c r="L77" s="110"/>
      <c r="M77" s="110"/>
      <c r="N77" s="110"/>
      <c r="O77" s="110"/>
      <c r="P77" s="110">
        <v>43586</v>
      </c>
      <c r="Q77" s="110"/>
      <c r="R77" s="110"/>
      <c r="S77" s="110"/>
      <c r="T77" s="110"/>
      <c r="U77" s="110"/>
    </row>
    <row r="78" spans="3:21" ht="15.75" x14ac:dyDescent="0.25">
      <c r="C78" s="112"/>
      <c r="D78" s="114" t="s">
        <v>122</v>
      </c>
      <c r="E78" s="114"/>
      <c r="F78" s="114" t="s">
        <v>123</v>
      </c>
      <c r="G78" s="114"/>
      <c r="H78" s="114" t="s">
        <v>124</v>
      </c>
      <c r="I78" s="114"/>
      <c r="J78" s="114" t="s">
        <v>122</v>
      </c>
      <c r="K78" s="114"/>
      <c r="L78" s="114" t="s">
        <v>123</v>
      </c>
      <c r="M78" s="114"/>
      <c r="N78" s="114" t="s">
        <v>124</v>
      </c>
      <c r="O78" s="114"/>
      <c r="P78" s="114" t="s">
        <v>122</v>
      </c>
      <c r="Q78" s="114"/>
      <c r="R78" s="114" t="s">
        <v>123</v>
      </c>
      <c r="S78" s="114"/>
      <c r="T78" s="114" t="s">
        <v>124</v>
      </c>
      <c r="U78" s="114"/>
    </row>
    <row r="79" spans="3:21" ht="15.75" x14ac:dyDescent="0.25">
      <c r="C79" s="113"/>
      <c r="D79" s="68" t="s">
        <v>6</v>
      </c>
      <c r="E79" s="68" t="s">
        <v>7</v>
      </c>
      <c r="F79" s="68" t="s">
        <v>6</v>
      </c>
      <c r="G79" s="68" t="s">
        <v>7</v>
      </c>
      <c r="H79" s="68" t="s">
        <v>6</v>
      </c>
      <c r="I79" s="68" t="s">
        <v>7</v>
      </c>
      <c r="J79" s="68" t="s">
        <v>6</v>
      </c>
      <c r="K79" s="68" t="s">
        <v>7</v>
      </c>
      <c r="L79" s="68" t="s">
        <v>6</v>
      </c>
      <c r="M79" s="68" t="s">
        <v>7</v>
      </c>
      <c r="N79" s="68" t="s">
        <v>6</v>
      </c>
      <c r="O79" s="68" t="s">
        <v>7</v>
      </c>
      <c r="P79" s="68" t="s">
        <v>6</v>
      </c>
      <c r="Q79" s="68" t="s">
        <v>7</v>
      </c>
      <c r="R79" s="68" t="s">
        <v>6</v>
      </c>
      <c r="S79" s="68" t="s">
        <v>7</v>
      </c>
      <c r="T79" s="68" t="s">
        <v>6</v>
      </c>
      <c r="U79" s="68" t="s">
        <v>7</v>
      </c>
    </row>
    <row r="80" spans="3:21" s="44" customFormat="1" ht="15.75" x14ac:dyDescent="0.25">
      <c r="C80" s="15" t="s">
        <v>1</v>
      </c>
      <c r="D80" s="69">
        <v>4100</v>
      </c>
      <c r="E80" s="69">
        <v>1516</v>
      </c>
      <c r="F80" s="69">
        <v>3864</v>
      </c>
      <c r="G80" s="69">
        <v>1447</v>
      </c>
      <c r="H80" s="69">
        <v>236</v>
      </c>
      <c r="I80" s="69">
        <v>69</v>
      </c>
      <c r="J80" s="69">
        <v>5310</v>
      </c>
      <c r="K80" s="69">
        <v>2097</v>
      </c>
      <c r="L80" s="69">
        <v>4379</v>
      </c>
      <c r="M80" s="69">
        <v>1644</v>
      </c>
      <c r="N80" s="69">
        <v>931</v>
      </c>
      <c r="O80" s="69">
        <v>453</v>
      </c>
      <c r="P80" s="69">
        <v>4987</v>
      </c>
      <c r="Q80" s="69">
        <v>1828</v>
      </c>
      <c r="R80" s="69">
        <v>4763</v>
      </c>
      <c r="S80" s="69">
        <v>1782</v>
      </c>
      <c r="T80" s="69">
        <v>224</v>
      </c>
      <c r="U80" s="69">
        <v>46</v>
      </c>
    </row>
    <row r="81" spans="3:21" ht="15.75" x14ac:dyDescent="0.25">
      <c r="C81" s="81" t="s">
        <v>90</v>
      </c>
      <c r="D81" s="71">
        <v>68</v>
      </c>
      <c r="E81" s="71">
        <v>48</v>
      </c>
      <c r="F81" s="71">
        <v>47</v>
      </c>
      <c r="G81" s="71">
        <v>37</v>
      </c>
      <c r="H81" s="71">
        <v>21</v>
      </c>
      <c r="I81" s="71">
        <v>11</v>
      </c>
      <c r="J81" s="71">
        <v>113</v>
      </c>
      <c r="K81" s="71">
        <v>57</v>
      </c>
      <c r="L81" s="71">
        <v>34</v>
      </c>
      <c r="M81" s="71">
        <v>26</v>
      </c>
      <c r="N81" s="71">
        <v>79</v>
      </c>
      <c r="O81" s="71">
        <v>31</v>
      </c>
      <c r="P81" s="71">
        <v>99</v>
      </c>
      <c r="Q81" s="71">
        <v>62</v>
      </c>
      <c r="R81" s="71">
        <v>55</v>
      </c>
      <c r="S81" s="71">
        <v>31</v>
      </c>
      <c r="T81" s="71">
        <v>44</v>
      </c>
      <c r="U81" s="71">
        <v>31</v>
      </c>
    </row>
    <row r="82" spans="3:21" ht="31.5" x14ac:dyDescent="0.25">
      <c r="C82" s="82" t="s">
        <v>91</v>
      </c>
      <c r="D82" s="73">
        <v>3039</v>
      </c>
      <c r="E82" s="73">
        <v>1173</v>
      </c>
      <c r="F82" s="73">
        <v>2646</v>
      </c>
      <c r="G82" s="73">
        <v>1038</v>
      </c>
      <c r="H82" s="73">
        <v>393</v>
      </c>
      <c r="I82" s="73">
        <v>135</v>
      </c>
      <c r="J82" s="73">
        <v>3933</v>
      </c>
      <c r="K82" s="73">
        <v>1651</v>
      </c>
      <c r="L82" s="73">
        <v>3123</v>
      </c>
      <c r="M82" s="73">
        <v>1237</v>
      </c>
      <c r="N82" s="73">
        <v>810</v>
      </c>
      <c r="O82" s="73">
        <v>414</v>
      </c>
      <c r="P82" s="73">
        <v>3743</v>
      </c>
      <c r="Q82" s="73">
        <v>1402</v>
      </c>
      <c r="R82" s="73">
        <v>3283</v>
      </c>
      <c r="S82" s="73">
        <v>1359</v>
      </c>
      <c r="T82" s="73">
        <v>460</v>
      </c>
      <c r="U82" s="73">
        <v>43</v>
      </c>
    </row>
    <row r="83" spans="3:21" ht="31.5" x14ac:dyDescent="0.25">
      <c r="C83" s="81" t="s">
        <v>92</v>
      </c>
      <c r="D83" s="71">
        <v>963</v>
      </c>
      <c r="E83" s="71">
        <v>290</v>
      </c>
      <c r="F83" s="71">
        <v>1088</v>
      </c>
      <c r="G83" s="71">
        <v>348</v>
      </c>
      <c r="H83" s="71">
        <v>-125</v>
      </c>
      <c r="I83" s="71">
        <v>-58</v>
      </c>
      <c r="J83" s="71">
        <v>1232</v>
      </c>
      <c r="K83" s="71">
        <v>382</v>
      </c>
      <c r="L83" s="71">
        <v>1153</v>
      </c>
      <c r="M83" s="71">
        <v>356</v>
      </c>
      <c r="N83" s="71">
        <v>79</v>
      </c>
      <c r="O83" s="71">
        <v>26</v>
      </c>
      <c r="P83" s="71">
        <v>1109</v>
      </c>
      <c r="Q83" s="71">
        <v>358</v>
      </c>
      <c r="R83" s="71">
        <v>1355</v>
      </c>
      <c r="S83" s="71">
        <v>375</v>
      </c>
      <c r="T83" s="71">
        <v>-246</v>
      </c>
      <c r="U83" s="71">
        <v>-17</v>
      </c>
    </row>
    <row r="84" spans="3:21" ht="15.75" x14ac:dyDescent="0.25">
      <c r="C84" s="82" t="s">
        <v>93</v>
      </c>
      <c r="D84" s="73">
        <v>30</v>
      </c>
      <c r="E84" s="73">
        <v>5</v>
      </c>
      <c r="F84" s="73">
        <v>83</v>
      </c>
      <c r="G84" s="73">
        <v>24</v>
      </c>
      <c r="H84" s="73">
        <v>-53</v>
      </c>
      <c r="I84" s="73">
        <v>-19</v>
      </c>
      <c r="J84" s="73">
        <v>32</v>
      </c>
      <c r="K84" s="73">
        <v>7</v>
      </c>
      <c r="L84" s="73">
        <v>69</v>
      </c>
      <c r="M84" s="73">
        <v>25</v>
      </c>
      <c r="N84" s="73">
        <v>-37</v>
      </c>
      <c r="O84" s="73">
        <v>-18</v>
      </c>
      <c r="P84" s="73">
        <v>36</v>
      </c>
      <c r="Q84" s="73">
        <v>6</v>
      </c>
      <c r="R84" s="73">
        <v>70</v>
      </c>
      <c r="S84" s="73">
        <v>17</v>
      </c>
      <c r="T84" s="73">
        <v>-34</v>
      </c>
      <c r="U84" s="73">
        <v>-11</v>
      </c>
    </row>
    <row r="85" spans="3:21" ht="15" customHeight="1" x14ac:dyDescent="0.25">
      <c r="C85" s="99" t="s">
        <v>162</v>
      </c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</row>
    <row r="88" spans="3:21" ht="40.5" customHeight="1" x14ac:dyDescent="0.25">
      <c r="C88" s="108" t="s">
        <v>165</v>
      </c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</row>
    <row r="89" spans="3:21" ht="24.75" customHeight="1" x14ac:dyDescent="0.25">
      <c r="C89" s="109" t="s">
        <v>82</v>
      </c>
      <c r="D89" s="110">
        <v>43221</v>
      </c>
      <c r="E89" s="110"/>
      <c r="F89" s="110"/>
      <c r="G89" s="110"/>
      <c r="H89" s="110"/>
      <c r="I89" s="110"/>
      <c r="J89" s="110">
        <v>43556</v>
      </c>
      <c r="K89" s="110"/>
      <c r="L89" s="110"/>
      <c r="M89" s="110"/>
      <c r="N89" s="110"/>
      <c r="O89" s="110"/>
      <c r="P89" s="110">
        <v>43586</v>
      </c>
      <c r="Q89" s="110"/>
      <c r="R89" s="110"/>
      <c r="S89" s="110"/>
      <c r="T89" s="110"/>
      <c r="U89" s="110"/>
    </row>
    <row r="90" spans="3:21" ht="14.45" customHeight="1" x14ac:dyDescent="0.25">
      <c r="C90" s="109"/>
      <c r="D90" s="114" t="s">
        <v>122</v>
      </c>
      <c r="E90" s="114"/>
      <c r="F90" s="114" t="s">
        <v>123</v>
      </c>
      <c r="G90" s="114"/>
      <c r="H90" s="114" t="s">
        <v>124</v>
      </c>
      <c r="I90" s="114"/>
      <c r="J90" s="114" t="s">
        <v>122</v>
      </c>
      <c r="K90" s="114"/>
      <c r="L90" s="114" t="s">
        <v>123</v>
      </c>
      <c r="M90" s="114"/>
      <c r="N90" s="114" t="s">
        <v>124</v>
      </c>
      <c r="O90" s="114"/>
      <c r="P90" s="114" t="s">
        <v>122</v>
      </c>
      <c r="Q90" s="114"/>
      <c r="R90" s="114" t="s">
        <v>123</v>
      </c>
      <c r="S90" s="114"/>
      <c r="T90" s="114" t="s">
        <v>124</v>
      </c>
      <c r="U90" s="114"/>
    </row>
    <row r="91" spans="3:21" ht="15.75" x14ac:dyDescent="0.25">
      <c r="C91" s="109"/>
      <c r="D91" s="68" t="s">
        <v>6</v>
      </c>
      <c r="E91" s="68" t="s">
        <v>7</v>
      </c>
      <c r="F91" s="68" t="s">
        <v>6</v>
      </c>
      <c r="G91" s="68" t="s">
        <v>7</v>
      </c>
      <c r="H91" s="68" t="s">
        <v>6</v>
      </c>
      <c r="I91" s="68" t="s">
        <v>7</v>
      </c>
      <c r="J91" s="68" t="s">
        <v>6</v>
      </c>
      <c r="K91" s="68" t="s">
        <v>7</v>
      </c>
      <c r="L91" s="68" t="s">
        <v>6</v>
      </c>
      <c r="M91" s="68" t="s">
        <v>7</v>
      </c>
      <c r="N91" s="68" t="s">
        <v>6</v>
      </c>
      <c r="O91" s="68" t="s">
        <v>7</v>
      </c>
      <c r="P91" s="68" t="s">
        <v>6</v>
      </c>
      <c r="Q91" s="68" t="s">
        <v>7</v>
      </c>
      <c r="R91" s="68" t="s">
        <v>6</v>
      </c>
      <c r="S91" s="68" t="s">
        <v>7</v>
      </c>
      <c r="T91" s="68" t="s">
        <v>6</v>
      </c>
      <c r="U91" s="68" t="s">
        <v>7</v>
      </c>
    </row>
    <row r="92" spans="3:21" ht="15.75" x14ac:dyDescent="0.25">
      <c r="C92" s="15" t="s">
        <v>1</v>
      </c>
      <c r="D92" s="69">
        <v>4100</v>
      </c>
      <c r="E92" s="69">
        <v>1516</v>
      </c>
      <c r="F92" s="69">
        <v>3864</v>
      </c>
      <c r="G92" s="69">
        <v>1447</v>
      </c>
      <c r="H92" s="69">
        <v>236</v>
      </c>
      <c r="I92" s="69">
        <v>69</v>
      </c>
      <c r="J92" s="69">
        <v>5310</v>
      </c>
      <c r="K92" s="69">
        <v>2097</v>
      </c>
      <c r="L92" s="69">
        <v>4379</v>
      </c>
      <c r="M92" s="69">
        <v>1644</v>
      </c>
      <c r="N92" s="69">
        <v>931</v>
      </c>
      <c r="O92" s="69">
        <v>453</v>
      </c>
      <c r="P92" s="69">
        <v>4987</v>
      </c>
      <c r="Q92" s="69">
        <v>1828</v>
      </c>
      <c r="R92" s="69">
        <v>4763</v>
      </c>
      <c r="S92" s="69">
        <v>1782</v>
      </c>
      <c r="T92" s="69">
        <v>224</v>
      </c>
      <c r="U92" s="69">
        <v>46</v>
      </c>
    </row>
    <row r="93" spans="3:21" ht="15.75" x14ac:dyDescent="0.25">
      <c r="C93" s="70" t="s">
        <v>83</v>
      </c>
      <c r="D93" s="71">
        <v>25</v>
      </c>
      <c r="E93" s="71">
        <v>8</v>
      </c>
      <c r="F93" s="77">
        <v>22</v>
      </c>
      <c r="G93" s="71">
        <v>10</v>
      </c>
      <c r="H93" s="71">
        <v>3</v>
      </c>
      <c r="I93" s="77">
        <v>-2</v>
      </c>
      <c r="J93" s="71">
        <v>104</v>
      </c>
      <c r="K93" s="71">
        <v>23</v>
      </c>
      <c r="L93" s="77">
        <v>56</v>
      </c>
      <c r="M93" s="77">
        <v>18</v>
      </c>
      <c r="N93" s="71">
        <v>48</v>
      </c>
      <c r="O93" s="71">
        <v>5</v>
      </c>
      <c r="P93" s="77">
        <v>149</v>
      </c>
      <c r="Q93" s="71">
        <v>44</v>
      </c>
      <c r="R93" s="71">
        <v>40</v>
      </c>
      <c r="S93" s="77">
        <v>10</v>
      </c>
      <c r="T93" s="71">
        <v>109</v>
      </c>
      <c r="U93" s="71">
        <v>34</v>
      </c>
    </row>
    <row r="94" spans="3:21" ht="15.75" x14ac:dyDescent="0.25">
      <c r="C94" s="72" t="s">
        <v>84</v>
      </c>
      <c r="D94" s="73">
        <v>466</v>
      </c>
      <c r="E94" s="73">
        <v>110</v>
      </c>
      <c r="F94" s="78">
        <v>402</v>
      </c>
      <c r="G94" s="73">
        <v>97</v>
      </c>
      <c r="H94" s="73">
        <v>64</v>
      </c>
      <c r="I94" s="78">
        <v>13</v>
      </c>
      <c r="J94" s="73">
        <v>514</v>
      </c>
      <c r="K94" s="73">
        <v>170</v>
      </c>
      <c r="L94" s="78">
        <v>524</v>
      </c>
      <c r="M94" s="78">
        <v>122</v>
      </c>
      <c r="N94" s="73">
        <v>-10</v>
      </c>
      <c r="O94" s="73">
        <v>48</v>
      </c>
      <c r="P94" s="78">
        <v>443</v>
      </c>
      <c r="Q94" s="73">
        <v>132</v>
      </c>
      <c r="R94" s="73">
        <v>627</v>
      </c>
      <c r="S94" s="78">
        <v>166</v>
      </c>
      <c r="T94" s="73">
        <v>-184</v>
      </c>
      <c r="U94" s="73">
        <v>-34</v>
      </c>
    </row>
    <row r="95" spans="3:21" ht="15" customHeight="1" x14ac:dyDescent="0.25">
      <c r="C95" s="70" t="s">
        <v>85</v>
      </c>
      <c r="D95" s="71">
        <v>473</v>
      </c>
      <c r="E95" s="71">
        <v>156</v>
      </c>
      <c r="F95" s="77">
        <v>405</v>
      </c>
      <c r="G95" s="71">
        <v>108</v>
      </c>
      <c r="H95" s="71">
        <v>68</v>
      </c>
      <c r="I95" s="77">
        <v>48</v>
      </c>
      <c r="J95" s="71">
        <v>559</v>
      </c>
      <c r="K95" s="71">
        <v>166</v>
      </c>
      <c r="L95" s="77">
        <v>510</v>
      </c>
      <c r="M95" s="77">
        <v>140</v>
      </c>
      <c r="N95" s="71">
        <v>49</v>
      </c>
      <c r="O95" s="71">
        <v>26</v>
      </c>
      <c r="P95" s="77">
        <v>558</v>
      </c>
      <c r="Q95" s="71">
        <v>144</v>
      </c>
      <c r="R95" s="71">
        <v>606</v>
      </c>
      <c r="S95" s="77">
        <v>226</v>
      </c>
      <c r="T95" s="71">
        <v>-48</v>
      </c>
      <c r="U95" s="71">
        <v>-82</v>
      </c>
    </row>
    <row r="96" spans="3:21" ht="15.75" x14ac:dyDescent="0.25">
      <c r="C96" s="72" t="s">
        <v>86</v>
      </c>
      <c r="D96" s="73">
        <v>252</v>
      </c>
      <c r="E96" s="73">
        <v>119</v>
      </c>
      <c r="F96" s="78">
        <v>235</v>
      </c>
      <c r="G96" s="73">
        <v>93</v>
      </c>
      <c r="H96" s="73">
        <v>17</v>
      </c>
      <c r="I96" s="78">
        <v>26</v>
      </c>
      <c r="J96" s="73">
        <v>567</v>
      </c>
      <c r="K96" s="73">
        <v>136</v>
      </c>
      <c r="L96" s="78">
        <v>287</v>
      </c>
      <c r="M96" s="78">
        <v>89</v>
      </c>
      <c r="N96" s="73">
        <v>280</v>
      </c>
      <c r="O96" s="73">
        <v>47</v>
      </c>
      <c r="P96" s="78">
        <v>421</v>
      </c>
      <c r="Q96" s="73">
        <v>113</v>
      </c>
      <c r="R96" s="73">
        <v>315</v>
      </c>
      <c r="S96" s="78">
        <v>110</v>
      </c>
      <c r="T96" s="73">
        <v>106</v>
      </c>
      <c r="U96" s="73">
        <v>3</v>
      </c>
    </row>
    <row r="97" spans="3:21" ht="15.75" x14ac:dyDescent="0.25">
      <c r="C97" s="70" t="s">
        <v>87</v>
      </c>
      <c r="D97" s="71">
        <v>2132</v>
      </c>
      <c r="E97" s="71">
        <v>723</v>
      </c>
      <c r="F97" s="77">
        <v>1941</v>
      </c>
      <c r="G97" s="71">
        <v>695</v>
      </c>
      <c r="H97" s="71">
        <v>191</v>
      </c>
      <c r="I97" s="77">
        <v>28</v>
      </c>
      <c r="J97" s="71">
        <v>2620</v>
      </c>
      <c r="K97" s="71">
        <v>965</v>
      </c>
      <c r="L97" s="77">
        <v>2179</v>
      </c>
      <c r="M97" s="77">
        <v>774</v>
      </c>
      <c r="N97" s="71">
        <v>441</v>
      </c>
      <c r="O97" s="71">
        <v>191</v>
      </c>
      <c r="P97" s="77">
        <v>2515</v>
      </c>
      <c r="Q97" s="71">
        <v>863</v>
      </c>
      <c r="R97" s="71">
        <v>2271</v>
      </c>
      <c r="S97" s="77">
        <v>802</v>
      </c>
      <c r="T97" s="71">
        <v>244</v>
      </c>
      <c r="U97" s="71">
        <v>61</v>
      </c>
    </row>
    <row r="98" spans="3:21" ht="15.75" x14ac:dyDescent="0.25">
      <c r="C98" s="72" t="s">
        <v>88</v>
      </c>
      <c r="D98" s="73">
        <v>106</v>
      </c>
      <c r="E98" s="73">
        <v>62</v>
      </c>
      <c r="F98" s="78">
        <v>95</v>
      </c>
      <c r="G98" s="73">
        <v>64</v>
      </c>
      <c r="H98" s="73">
        <v>11</v>
      </c>
      <c r="I98" s="78">
        <v>-2</v>
      </c>
      <c r="J98" s="73">
        <v>162</v>
      </c>
      <c r="K98" s="73">
        <v>84</v>
      </c>
      <c r="L98" s="78">
        <v>130</v>
      </c>
      <c r="M98" s="78">
        <v>68</v>
      </c>
      <c r="N98" s="73">
        <v>32</v>
      </c>
      <c r="O98" s="73">
        <v>16</v>
      </c>
      <c r="P98" s="78">
        <v>139</v>
      </c>
      <c r="Q98" s="73">
        <v>76</v>
      </c>
      <c r="R98" s="73">
        <v>112</v>
      </c>
      <c r="S98" s="78">
        <v>66</v>
      </c>
      <c r="T98" s="73">
        <v>27</v>
      </c>
      <c r="U98" s="73">
        <v>10</v>
      </c>
    </row>
    <row r="99" spans="3:21" ht="15.75" x14ac:dyDescent="0.25">
      <c r="C99" s="70" t="s">
        <v>89</v>
      </c>
      <c r="D99" s="71">
        <v>646</v>
      </c>
      <c r="E99" s="71">
        <v>338</v>
      </c>
      <c r="F99" s="77">
        <v>764</v>
      </c>
      <c r="G99" s="71">
        <v>380</v>
      </c>
      <c r="H99" s="71">
        <v>-118</v>
      </c>
      <c r="I99" s="77">
        <v>-42</v>
      </c>
      <c r="J99" s="71">
        <v>784</v>
      </c>
      <c r="K99" s="71">
        <v>553</v>
      </c>
      <c r="L99" s="77">
        <v>693</v>
      </c>
      <c r="M99" s="77">
        <v>433</v>
      </c>
      <c r="N99" s="71">
        <v>91</v>
      </c>
      <c r="O99" s="71">
        <v>120</v>
      </c>
      <c r="P99" s="77">
        <v>762</v>
      </c>
      <c r="Q99" s="71">
        <v>456</v>
      </c>
      <c r="R99" s="71">
        <v>792</v>
      </c>
      <c r="S99" s="77">
        <v>402</v>
      </c>
      <c r="T99" s="71">
        <v>-30</v>
      </c>
      <c r="U99" s="71">
        <v>54</v>
      </c>
    </row>
    <row r="100" spans="3:21" ht="15.6" customHeight="1" x14ac:dyDescent="0.25">
      <c r="C100" s="99" t="s">
        <v>162</v>
      </c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</row>
    <row r="102" spans="3:21" ht="15" customHeight="1" x14ac:dyDescent="0.25">
      <c r="C102" s="108" t="s">
        <v>166</v>
      </c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</row>
    <row r="103" spans="3:21" ht="24" customHeight="1" x14ac:dyDescent="0.25">
      <c r="C103" s="109" t="s">
        <v>94</v>
      </c>
      <c r="D103" s="110">
        <v>43221</v>
      </c>
      <c r="E103" s="110"/>
      <c r="F103" s="110"/>
      <c r="G103" s="110"/>
      <c r="H103" s="110"/>
      <c r="I103" s="110"/>
      <c r="J103" s="110">
        <v>43556</v>
      </c>
      <c r="K103" s="110"/>
      <c r="L103" s="110"/>
      <c r="M103" s="110"/>
      <c r="N103" s="110"/>
      <c r="O103" s="110"/>
      <c r="P103" s="110">
        <v>43586</v>
      </c>
      <c r="Q103" s="110"/>
      <c r="R103" s="110"/>
      <c r="S103" s="110"/>
      <c r="T103" s="110"/>
      <c r="U103" s="110"/>
    </row>
    <row r="104" spans="3:21" ht="15.75" x14ac:dyDescent="0.25">
      <c r="C104" s="109"/>
      <c r="D104" s="114" t="s">
        <v>122</v>
      </c>
      <c r="E104" s="114"/>
      <c r="F104" s="114" t="s">
        <v>123</v>
      </c>
      <c r="G104" s="114"/>
      <c r="H104" s="114" t="s">
        <v>124</v>
      </c>
      <c r="I104" s="114"/>
      <c r="J104" s="114" t="s">
        <v>122</v>
      </c>
      <c r="K104" s="114"/>
      <c r="L104" s="114" t="s">
        <v>123</v>
      </c>
      <c r="M104" s="114"/>
      <c r="N104" s="114" t="s">
        <v>124</v>
      </c>
      <c r="O104" s="114"/>
      <c r="P104" s="114" t="s">
        <v>122</v>
      </c>
      <c r="Q104" s="114"/>
      <c r="R104" s="114" t="s">
        <v>123</v>
      </c>
      <c r="S104" s="114"/>
      <c r="T104" s="114" t="s">
        <v>124</v>
      </c>
      <c r="U104" s="114"/>
    </row>
    <row r="105" spans="3:21" ht="15.75" x14ac:dyDescent="0.25">
      <c r="C105" s="109"/>
      <c r="D105" s="68" t="s">
        <v>6</v>
      </c>
      <c r="E105" s="68" t="s">
        <v>7</v>
      </c>
      <c r="F105" s="68" t="s">
        <v>6</v>
      </c>
      <c r="G105" s="68" t="s">
        <v>7</v>
      </c>
      <c r="H105" s="68" t="s">
        <v>6</v>
      </c>
      <c r="I105" s="68" t="s">
        <v>7</v>
      </c>
      <c r="J105" s="68" t="s">
        <v>6</v>
      </c>
      <c r="K105" s="68" t="s">
        <v>7</v>
      </c>
      <c r="L105" s="68" t="s">
        <v>6</v>
      </c>
      <c r="M105" s="68" t="s">
        <v>7</v>
      </c>
      <c r="N105" s="68" t="s">
        <v>6</v>
      </c>
      <c r="O105" s="68" t="s">
        <v>7</v>
      </c>
      <c r="P105" s="68" t="s">
        <v>6</v>
      </c>
      <c r="Q105" s="68" t="s">
        <v>7</v>
      </c>
      <c r="R105" s="68" t="s">
        <v>6</v>
      </c>
      <c r="S105" s="68" t="s">
        <v>7</v>
      </c>
      <c r="T105" s="68" t="s">
        <v>6</v>
      </c>
      <c r="U105" s="68" t="s">
        <v>7</v>
      </c>
    </row>
    <row r="106" spans="3:21" ht="16.5" thickBot="1" x14ac:dyDescent="0.3">
      <c r="C106" s="15" t="s">
        <v>1</v>
      </c>
      <c r="D106" s="69">
        <v>4100</v>
      </c>
      <c r="E106" s="69">
        <v>1516</v>
      </c>
      <c r="F106" s="69">
        <v>3864</v>
      </c>
      <c r="G106" s="69">
        <v>1447</v>
      </c>
      <c r="H106" s="69">
        <v>236</v>
      </c>
      <c r="I106" s="69">
        <v>69</v>
      </c>
      <c r="J106" s="69">
        <v>5310</v>
      </c>
      <c r="K106" s="69">
        <v>2097</v>
      </c>
      <c r="L106" s="69">
        <v>4379</v>
      </c>
      <c r="M106" s="69">
        <v>1644</v>
      </c>
      <c r="N106" s="69">
        <v>931</v>
      </c>
      <c r="O106" s="69">
        <v>453</v>
      </c>
      <c r="P106" s="69">
        <v>4987</v>
      </c>
      <c r="Q106" s="69">
        <v>1828</v>
      </c>
      <c r="R106" s="69">
        <v>4763</v>
      </c>
      <c r="S106" s="69">
        <v>1782</v>
      </c>
      <c r="T106" s="69">
        <v>224</v>
      </c>
      <c r="U106" s="69">
        <v>46</v>
      </c>
    </row>
    <row r="107" spans="3:21" ht="15.6" customHeight="1" thickBot="1" x14ac:dyDescent="0.3">
      <c r="C107" s="8" t="s">
        <v>95</v>
      </c>
      <c r="D107" s="41">
        <v>366</v>
      </c>
      <c r="E107" s="41">
        <v>77</v>
      </c>
      <c r="F107" s="43">
        <v>248</v>
      </c>
      <c r="G107" s="41">
        <v>53</v>
      </c>
      <c r="H107" s="41">
        <v>118</v>
      </c>
      <c r="I107" s="43">
        <v>24</v>
      </c>
      <c r="J107" s="41">
        <v>758</v>
      </c>
      <c r="K107" s="41">
        <v>154</v>
      </c>
      <c r="L107" s="43">
        <v>364</v>
      </c>
      <c r="M107" s="43">
        <v>77</v>
      </c>
      <c r="N107" s="41">
        <v>394</v>
      </c>
      <c r="O107" s="41">
        <v>77</v>
      </c>
      <c r="P107" s="43">
        <v>646</v>
      </c>
      <c r="Q107" s="41">
        <v>98</v>
      </c>
      <c r="R107" s="41">
        <v>414</v>
      </c>
      <c r="S107" s="43">
        <v>132</v>
      </c>
      <c r="T107" s="41">
        <v>232</v>
      </c>
      <c r="U107" s="41">
        <v>-34</v>
      </c>
    </row>
    <row r="108" spans="3:21" ht="16.5" thickBot="1" x14ac:dyDescent="0.3">
      <c r="C108" s="9" t="s">
        <v>97</v>
      </c>
      <c r="D108" s="40">
        <v>144</v>
      </c>
      <c r="E108" s="40">
        <v>168</v>
      </c>
      <c r="F108" s="42">
        <v>131</v>
      </c>
      <c r="G108" s="40">
        <v>122</v>
      </c>
      <c r="H108" s="40">
        <v>13</v>
      </c>
      <c r="I108" s="42">
        <v>46</v>
      </c>
      <c r="J108" s="40">
        <v>241</v>
      </c>
      <c r="K108" s="40">
        <v>227</v>
      </c>
      <c r="L108" s="42">
        <v>174</v>
      </c>
      <c r="M108" s="42">
        <v>189</v>
      </c>
      <c r="N108" s="40">
        <v>67</v>
      </c>
      <c r="O108" s="40">
        <v>38</v>
      </c>
      <c r="P108" s="42">
        <v>188</v>
      </c>
      <c r="Q108" s="40">
        <v>208</v>
      </c>
      <c r="R108" s="40">
        <v>191</v>
      </c>
      <c r="S108" s="42">
        <v>234</v>
      </c>
      <c r="T108" s="40">
        <v>-3</v>
      </c>
      <c r="U108" s="40">
        <v>-26</v>
      </c>
    </row>
    <row r="109" spans="3:21" ht="16.5" thickBot="1" x14ac:dyDescent="0.3">
      <c r="C109" s="8" t="s">
        <v>96</v>
      </c>
      <c r="D109" s="41">
        <v>301</v>
      </c>
      <c r="E109" s="41">
        <v>5</v>
      </c>
      <c r="F109" s="43">
        <v>261</v>
      </c>
      <c r="G109" s="41">
        <v>3</v>
      </c>
      <c r="H109" s="41">
        <v>40</v>
      </c>
      <c r="I109" s="43">
        <v>2</v>
      </c>
      <c r="J109" s="41">
        <v>361</v>
      </c>
      <c r="K109" s="41">
        <v>1</v>
      </c>
      <c r="L109" s="43">
        <v>244</v>
      </c>
      <c r="M109" s="43">
        <v>2</v>
      </c>
      <c r="N109" s="41">
        <v>117</v>
      </c>
      <c r="O109" s="41">
        <v>-1</v>
      </c>
      <c r="P109" s="43">
        <v>330</v>
      </c>
      <c r="Q109" s="41">
        <v>0</v>
      </c>
      <c r="R109" s="41">
        <v>286</v>
      </c>
      <c r="S109" s="43">
        <v>4</v>
      </c>
      <c r="T109" s="41">
        <v>44</v>
      </c>
      <c r="U109" s="41">
        <v>-4</v>
      </c>
    </row>
    <row r="110" spans="3:21" ht="16.5" thickBot="1" x14ac:dyDescent="0.3">
      <c r="C110" s="9" t="s">
        <v>98</v>
      </c>
      <c r="D110" s="40">
        <v>94</v>
      </c>
      <c r="E110" s="40">
        <v>64</v>
      </c>
      <c r="F110" s="42">
        <v>86</v>
      </c>
      <c r="G110" s="40">
        <v>67</v>
      </c>
      <c r="H110" s="40">
        <v>8</v>
      </c>
      <c r="I110" s="42">
        <v>-3</v>
      </c>
      <c r="J110" s="40">
        <v>114</v>
      </c>
      <c r="K110" s="40">
        <v>92</v>
      </c>
      <c r="L110" s="42">
        <v>120</v>
      </c>
      <c r="M110" s="42">
        <v>76</v>
      </c>
      <c r="N110" s="40">
        <v>-6</v>
      </c>
      <c r="O110" s="40">
        <v>16</v>
      </c>
      <c r="P110" s="42">
        <v>142</v>
      </c>
      <c r="Q110" s="40">
        <v>115</v>
      </c>
      <c r="R110" s="40">
        <v>118</v>
      </c>
      <c r="S110" s="42">
        <v>84</v>
      </c>
      <c r="T110" s="40">
        <v>24</v>
      </c>
      <c r="U110" s="40">
        <v>31</v>
      </c>
    </row>
    <row r="111" spans="3:21" ht="15" customHeight="1" thickBot="1" x14ac:dyDescent="0.3">
      <c r="C111" s="8" t="s">
        <v>190</v>
      </c>
      <c r="D111" s="41">
        <v>70</v>
      </c>
      <c r="E111" s="41">
        <v>84</v>
      </c>
      <c r="F111" s="43">
        <v>73</v>
      </c>
      <c r="G111" s="41">
        <v>73</v>
      </c>
      <c r="H111" s="41">
        <v>-3</v>
      </c>
      <c r="I111" s="43">
        <v>11</v>
      </c>
      <c r="J111" s="41">
        <v>105</v>
      </c>
      <c r="K111" s="41">
        <v>166</v>
      </c>
      <c r="L111" s="43">
        <v>79</v>
      </c>
      <c r="M111" s="43">
        <v>77</v>
      </c>
      <c r="N111" s="41">
        <v>26</v>
      </c>
      <c r="O111" s="41">
        <v>89</v>
      </c>
      <c r="P111" s="43">
        <v>79</v>
      </c>
      <c r="Q111" s="41">
        <v>111</v>
      </c>
      <c r="R111" s="41">
        <v>80</v>
      </c>
      <c r="S111" s="43">
        <v>109</v>
      </c>
      <c r="T111" s="41">
        <v>-1</v>
      </c>
      <c r="U111" s="41">
        <v>2</v>
      </c>
    </row>
    <row r="112" spans="3:21" ht="16.5" thickBot="1" x14ac:dyDescent="0.3">
      <c r="C112" s="9" t="s">
        <v>99</v>
      </c>
      <c r="D112" s="40">
        <v>78</v>
      </c>
      <c r="E112" s="40">
        <v>52</v>
      </c>
      <c r="F112" s="42">
        <v>94</v>
      </c>
      <c r="G112" s="40">
        <v>56</v>
      </c>
      <c r="H112" s="40">
        <v>-16</v>
      </c>
      <c r="I112" s="42">
        <v>-4</v>
      </c>
      <c r="J112" s="40">
        <v>95</v>
      </c>
      <c r="K112" s="40">
        <v>62</v>
      </c>
      <c r="L112" s="42">
        <v>83</v>
      </c>
      <c r="M112" s="42">
        <v>55</v>
      </c>
      <c r="N112" s="40">
        <v>12</v>
      </c>
      <c r="O112" s="40">
        <v>7</v>
      </c>
      <c r="P112" s="42">
        <v>77</v>
      </c>
      <c r="Q112" s="40">
        <v>63</v>
      </c>
      <c r="R112" s="40">
        <v>111</v>
      </c>
      <c r="S112" s="42">
        <v>67</v>
      </c>
      <c r="T112" s="40">
        <v>-34</v>
      </c>
      <c r="U112" s="40">
        <v>-4</v>
      </c>
    </row>
    <row r="113" spans="3:21" ht="16.5" thickBot="1" x14ac:dyDescent="0.3">
      <c r="C113" s="8" t="s">
        <v>100</v>
      </c>
      <c r="D113" s="41">
        <v>111</v>
      </c>
      <c r="E113" s="41">
        <v>47</v>
      </c>
      <c r="F113" s="43">
        <v>33</v>
      </c>
      <c r="G113" s="41">
        <v>12</v>
      </c>
      <c r="H113" s="41">
        <v>78</v>
      </c>
      <c r="I113" s="43">
        <v>35</v>
      </c>
      <c r="J113" s="41">
        <v>127</v>
      </c>
      <c r="K113" s="41">
        <v>26</v>
      </c>
      <c r="L113" s="43">
        <v>71</v>
      </c>
      <c r="M113" s="43">
        <v>26</v>
      </c>
      <c r="N113" s="41">
        <v>56</v>
      </c>
      <c r="O113" s="41">
        <v>0</v>
      </c>
      <c r="P113" s="43">
        <v>167</v>
      </c>
      <c r="Q113" s="41">
        <v>56</v>
      </c>
      <c r="R113" s="41">
        <v>63</v>
      </c>
      <c r="S113" s="43">
        <v>23</v>
      </c>
      <c r="T113" s="41">
        <v>104</v>
      </c>
      <c r="U113" s="41">
        <v>33</v>
      </c>
    </row>
    <row r="114" spans="3:21" ht="16.5" thickBot="1" x14ac:dyDescent="0.3">
      <c r="C114" s="9" t="s">
        <v>138</v>
      </c>
      <c r="D114" s="40">
        <v>76</v>
      </c>
      <c r="E114" s="40">
        <v>21</v>
      </c>
      <c r="F114" s="42">
        <v>76</v>
      </c>
      <c r="G114" s="40">
        <v>12</v>
      </c>
      <c r="H114" s="40">
        <v>0</v>
      </c>
      <c r="I114" s="42">
        <v>9</v>
      </c>
      <c r="J114" s="40">
        <v>131</v>
      </c>
      <c r="K114" s="40">
        <v>32</v>
      </c>
      <c r="L114" s="42">
        <v>88</v>
      </c>
      <c r="M114" s="42">
        <v>20</v>
      </c>
      <c r="N114" s="40">
        <v>43</v>
      </c>
      <c r="O114" s="40">
        <v>12</v>
      </c>
      <c r="P114" s="42">
        <v>122</v>
      </c>
      <c r="Q114" s="40">
        <v>26</v>
      </c>
      <c r="R114" s="40">
        <v>78</v>
      </c>
      <c r="S114" s="42">
        <v>20</v>
      </c>
      <c r="T114" s="40">
        <v>44</v>
      </c>
      <c r="U114" s="40">
        <v>6</v>
      </c>
    </row>
    <row r="115" spans="3:21" ht="32.25" thickBot="1" x14ac:dyDescent="0.3">
      <c r="C115" s="12" t="s">
        <v>191</v>
      </c>
      <c r="D115" s="41">
        <v>51</v>
      </c>
      <c r="E115" s="41">
        <v>43</v>
      </c>
      <c r="F115" s="43">
        <v>47</v>
      </c>
      <c r="G115" s="41">
        <v>43</v>
      </c>
      <c r="H115" s="41">
        <v>4</v>
      </c>
      <c r="I115" s="43">
        <v>0</v>
      </c>
      <c r="J115" s="41">
        <v>70</v>
      </c>
      <c r="K115" s="41">
        <v>52</v>
      </c>
      <c r="L115" s="43">
        <v>49</v>
      </c>
      <c r="M115" s="43">
        <v>37</v>
      </c>
      <c r="N115" s="41">
        <v>21</v>
      </c>
      <c r="O115" s="41">
        <v>15</v>
      </c>
      <c r="P115" s="43">
        <v>63</v>
      </c>
      <c r="Q115" s="41">
        <v>55</v>
      </c>
      <c r="R115" s="41">
        <v>64</v>
      </c>
      <c r="S115" s="43">
        <v>49</v>
      </c>
      <c r="T115" s="41">
        <v>-1</v>
      </c>
      <c r="U115" s="41">
        <v>6</v>
      </c>
    </row>
    <row r="116" spans="3:21" ht="16.5" thickBot="1" x14ac:dyDescent="0.3">
      <c r="C116" s="9" t="s">
        <v>192</v>
      </c>
      <c r="D116" s="40">
        <v>87</v>
      </c>
      <c r="E116" s="40">
        <v>0</v>
      </c>
      <c r="F116" s="42">
        <v>95</v>
      </c>
      <c r="G116" s="46">
        <v>1</v>
      </c>
      <c r="H116" s="46">
        <v>-8</v>
      </c>
      <c r="I116" s="42">
        <v>-1</v>
      </c>
      <c r="J116" s="46">
        <v>100</v>
      </c>
      <c r="K116" s="46">
        <v>0</v>
      </c>
      <c r="L116" s="42">
        <v>81</v>
      </c>
      <c r="M116" s="42">
        <v>1</v>
      </c>
      <c r="N116" s="46">
        <v>19</v>
      </c>
      <c r="O116" s="46">
        <v>-1</v>
      </c>
      <c r="P116" s="42">
        <v>89</v>
      </c>
      <c r="Q116" s="46">
        <v>0</v>
      </c>
      <c r="R116" s="40">
        <v>121</v>
      </c>
      <c r="S116" s="42">
        <v>0</v>
      </c>
      <c r="T116" s="40">
        <v>-32</v>
      </c>
      <c r="U116" s="40">
        <v>0</v>
      </c>
    </row>
    <row r="117" spans="3:21" ht="16.5" thickBot="1" x14ac:dyDescent="0.3">
      <c r="C117" s="14" t="s">
        <v>4</v>
      </c>
      <c r="D117" s="47">
        <v>2722</v>
      </c>
      <c r="E117" s="48">
        <v>955</v>
      </c>
      <c r="F117" s="49">
        <v>2720</v>
      </c>
      <c r="G117" s="50">
        <v>1005</v>
      </c>
      <c r="H117" s="50">
        <v>2</v>
      </c>
      <c r="I117" s="51">
        <v>-50</v>
      </c>
      <c r="J117" s="50">
        <v>3208</v>
      </c>
      <c r="K117" s="50">
        <v>1285</v>
      </c>
      <c r="L117" s="51">
        <v>3026</v>
      </c>
      <c r="M117" s="51">
        <v>1084</v>
      </c>
      <c r="N117" s="50">
        <v>182</v>
      </c>
      <c r="O117" s="50">
        <v>201</v>
      </c>
      <c r="P117" s="51">
        <v>3084</v>
      </c>
      <c r="Q117" s="52">
        <v>1096</v>
      </c>
      <c r="R117" s="53">
        <v>3237</v>
      </c>
      <c r="S117" s="45">
        <v>1060</v>
      </c>
      <c r="T117" s="53">
        <v>-153</v>
      </c>
      <c r="U117" s="53">
        <v>36</v>
      </c>
    </row>
    <row r="118" spans="3:21" ht="14.45" customHeight="1" x14ac:dyDescent="0.25">
      <c r="C118" s="99" t="s">
        <v>162</v>
      </c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</row>
    <row r="120" spans="3:21" ht="15" customHeight="1" x14ac:dyDescent="0.25">
      <c r="C120" s="108" t="s">
        <v>167</v>
      </c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</row>
    <row r="121" spans="3:21" ht="20.25" customHeight="1" x14ac:dyDescent="0.25">
      <c r="C121" s="109" t="s">
        <v>101</v>
      </c>
      <c r="D121" s="110">
        <v>43221</v>
      </c>
      <c r="E121" s="110"/>
      <c r="F121" s="110"/>
      <c r="G121" s="110"/>
      <c r="H121" s="110"/>
      <c r="I121" s="110"/>
      <c r="J121" s="110">
        <v>43556</v>
      </c>
      <c r="K121" s="110"/>
      <c r="L121" s="110"/>
      <c r="M121" s="110"/>
      <c r="N121" s="110"/>
      <c r="O121" s="110"/>
      <c r="P121" s="110">
        <v>43586</v>
      </c>
      <c r="Q121" s="110"/>
      <c r="R121" s="110"/>
      <c r="S121" s="110"/>
      <c r="T121" s="110"/>
      <c r="U121" s="110"/>
    </row>
    <row r="122" spans="3:21" ht="15.75" x14ac:dyDescent="0.25">
      <c r="C122" s="109"/>
      <c r="D122" s="114" t="s">
        <v>122</v>
      </c>
      <c r="E122" s="114"/>
      <c r="F122" s="114" t="s">
        <v>123</v>
      </c>
      <c r="G122" s="114"/>
      <c r="H122" s="114" t="s">
        <v>124</v>
      </c>
      <c r="I122" s="114"/>
      <c r="J122" s="114" t="s">
        <v>122</v>
      </c>
      <c r="K122" s="114"/>
      <c r="L122" s="114" t="s">
        <v>123</v>
      </c>
      <c r="M122" s="114"/>
      <c r="N122" s="114" t="s">
        <v>124</v>
      </c>
      <c r="O122" s="114"/>
      <c r="P122" s="114" t="s">
        <v>122</v>
      </c>
      <c r="Q122" s="114"/>
      <c r="R122" s="114" t="s">
        <v>123</v>
      </c>
      <c r="S122" s="114"/>
      <c r="T122" s="114" t="s">
        <v>124</v>
      </c>
      <c r="U122" s="114"/>
    </row>
    <row r="123" spans="3:21" ht="15.75" x14ac:dyDescent="0.25">
      <c r="C123" s="109"/>
      <c r="D123" s="68" t="s">
        <v>6</v>
      </c>
      <c r="E123" s="68" t="s">
        <v>7</v>
      </c>
      <c r="F123" s="68" t="s">
        <v>6</v>
      </c>
      <c r="G123" s="68" t="s">
        <v>7</v>
      </c>
      <c r="H123" s="68" t="s">
        <v>6</v>
      </c>
      <c r="I123" s="68" t="s">
        <v>7</v>
      </c>
      <c r="J123" s="68" t="s">
        <v>6</v>
      </c>
      <c r="K123" s="68" t="s">
        <v>7</v>
      </c>
      <c r="L123" s="68" t="s">
        <v>6</v>
      </c>
      <c r="M123" s="68" t="s">
        <v>7</v>
      </c>
      <c r="N123" s="68" t="s">
        <v>6</v>
      </c>
      <c r="O123" s="68" t="s">
        <v>7</v>
      </c>
      <c r="P123" s="68" t="s">
        <v>6</v>
      </c>
      <c r="Q123" s="68" t="s">
        <v>7</v>
      </c>
      <c r="R123" s="68" t="s">
        <v>6</v>
      </c>
      <c r="S123" s="68" t="s">
        <v>7</v>
      </c>
      <c r="T123" s="68" t="s">
        <v>6</v>
      </c>
      <c r="U123" s="68" t="s">
        <v>7</v>
      </c>
    </row>
    <row r="124" spans="3:21" ht="16.5" thickBot="1" x14ac:dyDescent="0.3">
      <c r="C124" s="15" t="s">
        <v>1</v>
      </c>
      <c r="D124" s="69">
        <v>4100</v>
      </c>
      <c r="E124" s="69">
        <v>1516</v>
      </c>
      <c r="F124" s="69">
        <v>3864</v>
      </c>
      <c r="G124" s="69">
        <v>1447</v>
      </c>
      <c r="H124" s="69">
        <v>236</v>
      </c>
      <c r="I124" s="69">
        <v>69</v>
      </c>
      <c r="J124" s="69">
        <v>5310</v>
      </c>
      <c r="K124" s="69">
        <v>2097</v>
      </c>
      <c r="L124" s="69">
        <v>4379</v>
      </c>
      <c r="M124" s="69">
        <v>1644</v>
      </c>
      <c r="N124" s="69">
        <v>931</v>
      </c>
      <c r="O124" s="69">
        <v>453</v>
      </c>
      <c r="P124" s="69">
        <v>4987</v>
      </c>
      <c r="Q124" s="69">
        <v>1828</v>
      </c>
      <c r="R124" s="69">
        <v>4763</v>
      </c>
      <c r="S124" s="69">
        <v>1782</v>
      </c>
      <c r="T124" s="69">
        <v>224</v>
      </c>
      <c r="U124" s="69">
        <v>46</v>
      </c>
    </row>
    <row r="125" spans="3:21" ht="32.25" thickBot="1" x14ac:dyDescent="0.3">
      <c r="C125" s="12" t="s">
        <v>102</v>
      </c>
      <c r="D125" s="41">
        <v>228</v>
      </c>
      <c r="E125" s="41">
        <v>131</v>
      </c>
      <c r="F125" s="43">
        <v>218</v>
      </c>
      <c r="G125" s="41">
        <v>111</v>
      </c>
      <c r="H125" s="41">
        <v>10</v>
      </c>
      <c r="I125" s="43">
        <v>20</v>
      </c>
      <c r="J125" s="41">
        <v>266</v>
      </c>
      <c r="K125" s="41">
        <v>169</v>
      </c>
      <c r="L125" s="43">
        <v>259</v>
      </c>
      <c r="M125" s="43">
        <v>125</v>
      </c>
      <c r="N125" s="41">
        <v>7</v>
      </c>
      <c r="O125" s="41">
        <v>44</v>
      </c>
      <c r="P125" s="43">
        <v>249</v>
      </c>
      <c r="Q125" s="41">
        <v>140</v>
      </c>
      <c r="R125" s="41">
        <v>285</v>
      </c>
      <c r="S125" s="43">
        <v>173</v>
      </c>
      <c r="T125" s="41">
        <v>-36</v>
      </c>
      <c r="U125" s="41">
        <v>-33</v>
      </c>
    </row>
    <row r="126" spans="3:21" ht="32.25" thickBot="1" x14ac:dyDescent="0.3">
      <c r="C126" s="13" t="s">
        <v>108</v>
      </c>
      <c r="D126" s="40">
        <v>66</v>
      </c>
      <c r="E126" s="40">
        <v>18</v>
      </c>
      <c r="F126" s="42">
        <v>35</v>
      </c>
      <c r="G126" s="40">
        <v>10</v>
      </c>
      <c r="H126" s="40">
        <v>31</v>
      </c>
      <c r="I126" s="42">
        <v>8</v>
      </c>
      <c r="J126" s="40">
        <v>308</v>
      </c>
      <c r="K126" s="40">
        <v>62</v>
      </c>
      <c r="L126" s="42">
        <v>84</v>
      </c>
      <c r="M126" s="42">
        <v>26</v>
      </c>
      <c r="N126" s="40">
        <v>224</v>
      </c>
      <c r="O126" s="40">
        <v>36</v>
      </c>
      <c r="P126" s="42">
        <v>346</v>
      </c>
      <c r="Q126" s="40">
        <v>58</v>
      </c>
      <c r="R126" s="40">
        <v>169</v>
      </c>
      <c r="S126" s="42">
        <v>68</v>
      </c>
      <c r="T126" s="40">
        <v>177</v>
      </c>
      <c r="U126" s="40">
        <v>-10</v>
      </c>
    </row>
    <row r="127" spans="3:21" ht="32.25" thickBot="1" x14ac:dyDescent="0.3">
      <c r="C127" s="12" t="s">
        <v>103</v>
      </c>
      <c r="D127" s="41">
        <v>211</v>
      </c>
      <c r="E127" s="41">
        <v>8</v>
      </c>
      <c r="F127" s="43">
        <v>233</v>
      </c>
      <c r="G127" s="41">
        <v>11</v>
      </c>
      <c r="H127" s="41">
        <v>-22</v>
      </c>
      <c r="I127" s="43">
        <v>-3</v>
      </c>
      <c r="J127" s="41">
        <v>301</v>
      </c>
      <c r="K127" s="41">
        <v>11</v>
      </c>
      <c r="L127" s="43">
        <v>238</v>
      </c>
      <c r="M127" s="43">
        <v>5</v>
      </c>
      <c r="N127" s="41">
        <v>63</v>
      </c>
      <c r="O127" s="41">
        <v>6</v>
      </c>
      <c r="P127" s="43">
        <v>232</v>
      </c>
      <c r="Q127" s="41">
        <v>7</v>
      </c>
      <c r="R127" s="41">
        <v>268</v>
      </c>
      <c r="S127" s="43">
        <v>7</v>
      </c>
      <c r="T127" s="41">
        <v>-36</v>
      </c>
      <c r="U127" s="41">
        <v>0</v>
      </c>
    </row>
    <row r="128" spans="3:21" ht="111" thickBot="1" x14ac:dyDescent="0.3">
      <c r="C128" s="13" t="s">
        <v>107</v>
      </c>
      <c r="D128" s="40">
        <v>94</v>
      </c>
      <c r="E128" s="40">
        <v>53</v>
      </c>
      <c r="F128" s="42">
        <v>90</v>
      </c>
      <c r="G128" s="40">
        <v>37</v>
      </c>
      <c r="H128" s="40">
        <v>4</v>
      </c>
      <c r="I128" s="42">
        <v>16</v>
      </c>
      <c r="J128" s="40">
        <v>140</v>
      </c>
      <c r="K128" s="40">
        <v>63</v>
      </c>
      <c r="L128" s="42">
        <v>106</v>
      </c>
      <c r="M128" s="42">
        <v>55</v>
      </c>
      <c r="N128" s="40">
        <v>34</v>
      </c>
      <c r="O128" s="40">
        <v>8</v>
      </c>
      <c r="P128" s="42">
        <v>127</v>
      </c>
      <c r="Q128" s="40">
        <v>62</v>
      </c>
      <c r="R128" s="40">
        <v>114</v>
      </c>
      <c r="S128" s="42">
        <v>51</v>
      </c>
      <c r="T128" s="40">
        <v>13</v>
      </c>
      <c r="U128" s="40">
        <v>11</v>
      </c>
    </row>
    <row r="129" spans="1:34" ht="48" thickBot="1" x14ac:dyDescent="0.3">
      <c r="C129" s="12" t="s">
        <v>106</v>
      </c>
      <c r="D129" s="41">
        <v>95</v>
      </c>
      <c r="E129" s="41">
        <v>48</v>
      </c>
      <c r="F129" s="43">
        <v>71</v>
      </c>
      <c r="G129" s="41">
        <v>60</v>
      </c>
      <c r="H129" s="41">
        <v>24</v>
      </c>
      <c r="I129" s="43">
        <v>-12</v>
      </c>
      <c r="J129" s="41">
        <v>113</v>
      </c>
      <c r="K129" s="41">
        <v>69</v>
      </c>
      <c r="L129" s="43">
        <v>86</v>
      </c>
      <c r="M129" s="43">
        <v>59</v>
      </c>
      <c r="N129" s="41">
        <v>27</v>
      </c>
      <c r="O129" s="41">
        <v>10</v>
      </c>
      <c r="P129" s="43">
        <v>94</v>
      </c>
      <c r="Q129" s="41">
        <v>75</v>
      </c>
      <c r="R129" s="41">
        <v>100</v>
      </c>
      <c r="S129" s="43">
        <v>63</v>
      </c>
      <c r="T129" s="41">
        <v>-6</v>
      </c>
      <c r="U129" s="41">
        <v>12</v>
      </c>
    </row>
    <row r="130" spans="1:34" ht="16.5" thickBot="1" x14ac:dyDescent="0.3">
      <c r="C130" s="13" t="s">
        <v>104</v>
      </c>
      <c r="D130" s="40">
        <v>190</v>
      </c>
      <c r="E130" s="40">
        <v>67</v>
      </c>
      <c r="F130" s="42">
        <v>77</v>
      </c>
      <c r="G130" s="40">
        <v>29</v>
      </c>
      <c r="H130" s="40">
        <v>113</v>
      </c>
      <c r="I130" s="42">
        <v>38</v>
      </c>
      <c r="J130" s="40">
        <v>182</v>
      </c>
      <c r="K130" s="40">
        <v>65</v>
      </c>
      <c r="L130" s="42">
        <v>103</v>
      </c>
      <c r="M130" s="42">
        <v>50</v>
      </c>
      <c r="N130" s="40">
        <v>79</v>
      </c>
      <c r="O130" s="40">
        <v>15</v>
      </c>
      <c r="P130" s="42">
        <v>104</v>
      </c>
      <c r="Q130" s="40">
        <v>34</v>
      </c>
      <c r="R130" s="40">
        <v>88</v>
      </c>
      <c r="S130" s="42">
        <v>51</v>
      </c>
      <c r="T130" s="40">
        <v>16</v>
      </c>
      <c r="U130" s="40">
        <v>-17</v>
      </c>
    </row>
    <row r="131" spans="1:34" ht="48" thickBot="1" x14ac:dyDescent="0.3">
      <c r="C131" s="12" t="s">
        <v>109</v>
      </c>
      <c r="D131" s="41">
        <v>34</v>
      </c>
      <c r="E131" s="41">
        <v>42</v>
      </c>
      <c r="F131" s="43">
        <v>39</v>
      </c>
      <c r="G131" s="41">
        <v>32</v>
      </c>
      <c r="H131" s="41">
        <v>-5</v>
      </c>
      <c r="I131" s="43">
        <v>10</v>
      </c>
      <c r="J131" s="41">
        <v>61</v>
      </c>
      <c r="K131" s="41">
        <v>49</v>
      </c>
      <c r="L131" s="43">
        <v>68</v>
      </c>
      <c r="M131" s="43">
        <v>48</v>
      </c>
      <c r="N131" s="41">
        <v>-7</v>
      </c>
      <c r="O131" s="41">
        <v>1</v>
      </c>
      <c r="P131" s="43">
        <v>74</v>
      </c>
      <c r="Q131" s="41">
        <v>51</v>
      </c>
      <c r="R131" s="41">
        <v>50</v>
      </c>
      <c r="S131" s="43">
        <v>66</v>
      </c>
      <c r="T131" s="41">
        <v>24</v>
      </c>
      <c r="U131" s="41">
        <v>-15</v>
      </c>
    </row>
    <row r="132" spans="1:34" ht="95.25" thickBot="1" x14ac:dyDescent="0.3">
      <c r="C132" s="13" t="s">
        <v>158</v>
      </c>
      <c r="D132" s="40">
        <v>71</v>
      </c>
      <c r="E132" s="40">
        <v>52</v>
      </c>
      <c r="F132" s="42">
        <v>69</v>
      </c>
      <c r="G132" s="40">
        <v>46</v>
      </c>
      <c r="H132" s="40">
        <v>2</v>
      </c>
      <c r="I132" s="42">
        <v>6</v>
      </c>
      <c r="J132" s="40">
        <v>53</v>
      </c>
      <c r="K132" s="40">
        <v>48</v>
      </c>
      <c r="L132" s="42">
        <v>50</v>
      </c>
      <c r="M132" s="42">
        <v>50</v>
      </c>
      <c r="N132" s="40">
        <v>3</v>
      </c>
      <c r="O132" s="40">
        <v>-2</v>
      </c>
      <c r="P132" s="42">
        <v>59</v>
      </c>
      <c r="Q132" s="40">
        <v>55</v>
      </c>
      <c r="R132" s="40">
        <v>68</v>
      </c>
      <c r="S132" s="42">
        <v>48</v>
      </c>
      <c r="T132" s="40">
        <v>-9</v>
      </c>
      <c r="U132" s="40">
        <v>7</v>
      </c>
    </row>
    <row r="133" spans="1:34" s="3" customFormat="1" ht="16.5" thickBot="1" x14ac:dyDescent="0.3">
      <c r="A133"/>
      <c r="B133"/>
      <c r="C133" s="12" t="s">
        <v>105</v>
      </c>
      <c r="D133" s="41">
        <v>78</v>
      </c>
      <c r="E133" s="41">
        <v>44</v>
      </c>
      <c r="F133" s="43">
        <v>66</v>
      </c>
      <c r="G133" s="41">
        <v>59</v>
      </c>
      <c r="H133" s="41">
        <v>12</v>
      </c>
      <c r="I133" s="43">
        <v>-15</v>
      </c>
      <c r="J133" s="41">
        <v>80</v>
      </c>
      <c r="K133" s="41">
        <v>60</v>
      </c>
      <c r="L133" s="43">
        <v>82</v>
      </c>
      <c r="M133" s="43">
        <v>115</v>
      </c>
      <c r="N133" s="41">
        <v>-2</v>
      </c>
      <c r="O133" s="41">
        <v>-55</v>
      </c>
      <c r="P133" s="43">
        <v>60</v>
      </c>
      <c r="Q133" s="41">
        <v>45</v>
      </c>
      <c r="R133" s="41">
        <v>66</v>
      </c>
      <c r="S133" s="43">
        <v>58</v>
      </c>
      <c r="T133" s="41">
        <v>-6</v>
      </c>
      <c r="U133" s="41">
        <v>-13</v>
      </c>
      <c r="V133" s="10"/>
      <c r="W133" s="11"/>
      <c r="X133" s="11"/>
      <c r="Y133" s="10"/>
      <c r="Z133" s="10"/>
      <c r="AA133" s="11"/>
      <c r="AB133" s="11"/>
      <c r="AC133" s="10"/>
      <c r="AD133" s="11"/>
      <c r="AE133" s="11"/>
      <c r="AF133" s="10"/>
      <c r="AG133" s="11"/>
      <c r="AH133" s="11"/>
    </row>
    <row r="134" spans="1:34" s="3" customFormat="1" ht="63.75" thickBot="1" x14ac:dyDescent="0.3">
      <c r="A134"/>
      <c r="B134"/>
      <c r="C134" s="13" t="s">
        <v>193</v>
      </c>
      <c r="D134" s="40">
        <v>33</v>
      </c>
      <c r="E134" s="40">
        <v>43</v>
      </c>
      <c r="F134" s="42">
        <v>31</v>
      </c>
      <c r="G134" s="46">
        <v>55</v>
      </c>
      <c r="H134" s="46">
        <v>2</v>
      </c>
      <c r="I134" s="42">
        <v>-12</v>
      </c>
      <c r="J134" s="46">
        <v>32</v>
      </c>
      <c r="K134" s="46">
        <v>54</v>
      </c>
      <c r="L134" s="42">
        <v>32</v>
      </c>
      <c r="M134" s="42">
        <v>48</v>
      </c>
      <c r="N134" s="46">
        <v>0</v>
      </c>
      <c r="O134" s="46">
        <v>6</v>
      </c>
      <c r="P134" s="42">
        <v>34</v>
      </c>
      <c r="Q134" s="46">
        <v>48</v>
      </c>
      <c r="R134" s="46">
        <v>34</v>
      </c>
      <c r="S134" s="42">
        <v>59</v>
      </c>
      <c r="T134" s="40">
        <v>0</v>
      </c>
      <c r="U134" s="40">
        <v>-11</v>
      </c>
      <c r="V134" s="10"/>
      <c r="W134" s="11"/>
      <c r="X134" s="11"/>
      <c r="Y134" s="10"/>
      <c r="Z134" s="10"/>
      <c r="AA134" s="11"/>
      <c r="AB134" s="11"/>
      <c r="AC134" s="10"/>
      <c r="AD134" s="11"/>
      <c r="AE134" s="11"/>
      <c r="AF134" s="10"/>
      <c r="AG134" s="11"/>
      <c r="AH134" s="11"/>
    </row>
    <row r="135" spans="1:34" ht="16.5" thickBot="1" x14ac:dyDescent="0.3">
      <c r="C135" s="14" t="s">
        <v>4</v>
      </c>
      <c r="D135" s="47">
        <v>3000</v>
      </c>
      <c r="E135" s="48">
        <v>1010</v>
      </c>
      <c r="F135" s="49">
        <v>2935</v>
      </c>
      <c r="G135" s="50">
        <v>997</v>
      </c>
      <c r="H135" s="50">
        <v>65</v>
      </c>
      <c r="I135" s="51">
        <v>13</v>
      </c>
      <c r="J135" s="50">
        <v>3774</v>
      </c>
      <c r="K135" s="50">
        <v>1447</v>
      </c>
      <c r="L135" s="51">
        <v>3271</v>
      </c>
      <c r="M135" s="51">
        <v>1063</v>
      </c>
      <c r="N135" s="50">
        <v>503</v>
      </c>
      <c r="O135" s="50">
        <v>384</v>
      </c>
      <c r="P135" s="51">
        <v>3608</v>
      </c>
      <c r="Q135" s="50">
        <v>1253</v>
      </c>
      <c r="R135" s="50">
        <v>3521</v>
      </c>
      <c r="S135" s="54">
        <v>1138</v>
      </c>
      <c r="T135" s="53">
        <v>87</v>
      </c>
      <c r="U135" s="53">
        <v>115</v>
      </c>
    </row>
    <row r="136" spans="1:34" ht="14.45" customHeight="1" x14ac:dyDescent="0.25">
      <c r="C136" s="99" t="s">
        <v>162</v>
      </c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</row>
  </sheetData>
  <mergeCells count="96">
    <mergeCell ref="C74:U74"/>
    <mergeCell ref="C85:U85"/>
    <mergeCell ref="C100:U100"/>
    <mergeCell ref="C118:U118"/>
    <mergeCell ref="C136:U136"/>
    <mergeCell ref="J89:O89"/>
    <mergeCell ref="P89:U89"/>
    <mergeCell ref="C102:U102"/>
    <mergeCell ref="C120:U120"/>
    <mergeCell ref="C121:C123"/>
    <mergeCell ref="D121:I121"/>
    <mergeCell ref="J121:O121"/>
    <mergeCell ref="P121:U121"/>
    <mergeCell ref="D122:E122"/>
    <mergeCell ref="F122:G122"/>
    <mergeCell ref="H122:I122"/>
    <mergeCell ref="J122:K122"/>
    <mergeCell ref="N90:O90"/>
    <mergeCell ref="P90:Q90"/>
    <mergeCell ref="R90:S90"/>
    <mergeCell ref="T90:U90"/>
    <mergeCell ref="L122:M122"/>
    <mergeCell ref="N122:O122"/>
    <mergeCell ref="P122:Q122"/>
    <mergeCell ref="R122:S122"/>
    <mergeCell ref="T122:U122"/>
    <mergeCell ref="D90:E90"/>
    <mergeCell ref="F90:G90"/>
    <mergeCell ref="H90:I90"/>
    <mergeCell ref="J90:K90"/>
    <mergeCell ref="L90:M90"/>
    <mergeCell ref="C76:U76"/>
    <mergeCell ref="C77:C79"/>
    <mergeCell ref="D77:I77"/>
    <mergeCell ref="J77:O77"/>
    <mergeCell ref="P77:U77"/>
    <mergeCell ref="D78:E78"/>
    <mergeCell ref="F78:G78"/>
    <mergeCell ref="H78:I78"/>
    <mergeCell ref="J78:K78"/>
    <mergeCell ref="L78:M78"/>
    <mergeCell ref="N78:O78"/>
    <mergeCell ref="P78:Q78"/>
    <mergeCell ref="R78:S78"/>
    <mergeCell ref="T78:U78"/>
    <mergeCell ref="L21:M21"/>
    <mergeCell ref="N21:O21"/>
    <mergeCell ref="C35:U35"/>
    <mergeCell ref="C38:C40"/>
    <mergeCell ref="D38:I38"/>
    <mergeCell ref="J38:O38"/>
    <mergeCell ref="P38:U38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C103:C105"/>
    <mergeCell ref="D103:I103"/>
    <mergeCell ref="J103:O103"/>
    <mergeCell ref="P103:U103"/>
    <mergeCell ref="J104:K104"/>
    <mergeCell ref="L104:M104"/>
    <mergeCell ref="N104:O104"/>
    <mergeCell ref="P104:Q104"/>
    <mergeCell ref="R104:S104"/>
    <mergeCell ref="T104:U104"/>
    <mergeCell ref="F104:G104"/>
    <mergeCell ref="H104:I104"/>
    <mergeCell ref="D104:E104"/>
    <mergeCell ref="C88:U88"/>
    <mergeCell ref="C89:C91"/>
    <mergeCell ref="D89:I89"/>
    <mergeCell ref="C19:U19"/>
    <mergeCell ref="C20:C22"/>
    <mergeCell ref="D20:I20"/>
    <mergeCell ref="J20:O20"/>
    <mergeCell ref="P20:U20"/>
    <mergeCell ref="D21:E21"/>
    <mergeCell ref="P21:Q21"/>
    <mergeCell ref="R21:S21"/>
    <mergeCell ref="T21:U21"/>
    <mergeCell ref="C37:U37"/>
    <mergeCell ref="F21:G21"/>
    <mergeCell ref="H21:I21"/>
    <mergeCell ref="J21:K21"/>
    <mergeCell ref="C17:L17"/>
    <mergeCell ref="C2:L2"/>
    <mergeCell ref="C3:C4"/>
    <mergeCell ref="D3:F3"/>
    <mergeCell ref="G3:I3"/>
    <mergeCell ref="J3:L3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3"/>
  <sheetViews>
    <sheetView workbookViewId="0">
      <selection activeCell="B3" sqref="B3:K3"/>
    </sheetView>
  </sheetViews>
  <sheetFormatPr defaultRowHeight="15" x14ac:dyDescent="0.25"/>
  <cols>
    <col min="2" max="2" width="21.140625" customWidth="1"/>
    <col min="3" max="11" width="12.140625" customWidth="1"/>
  </cols>
  <sheetData>
    <row r="2" spans="2:12" x14ac:dyDescent="0.25">
      <c r="B2" s="6"/>
      <c r="C2" s="6"/>
    </row>
    <row r="3" spans="2:12" s="3" customFormat="1" ht="30" customHeight="1" x14ac:dyDescent="0.25">
      <c r="B3" s="118" t="s">
        <v>168</v>
      </c>
      <c r="C3" s="118"/>
      <c r="D3" s="118"/>
      <c r="E3" s="118"/>
      <c r="F3" s="118"/>
      <c r="G3" s="118"/>
      <c r="H3" s="118"/>
      <c r="I3" s="118"/>
      <c r="J3" s="118"/>
      <c r="K3" s="118"/>
    </row>
    <row r="4" spans="2:12" s="3" customFormat="1" ht="18.95" customHeight="1" x14ac:dyDescent="0.25">
      <c r="B4" s="119" t="s">
        <v>0</v>
      </c>
      <c r="C4" s="120">
        <v>43221</v>
      </c>
      <c r="D4" s="121"/>
      <c r="E4" s="122"/>
      <c r="F4" s="120">
        <v>43556</v>
      </c>
      <c r="G4" s="121"/>
      <c r="H4" s="122"/>
      <c r="I4" s="120">
        <v>43586</v>
      </c>
      <c r="J4" s="121"/>
      <c r="K4" s="122"/>
      <c r="L4" s="4"/>
    </row>
    <row r="5" spans="2:12" s="3" customFormat="1" x14ac:dyDescent="0.25">
      <c r="B5" s="119"/>
      <c r="C5" s="16" t="s">
        <v>1</v>
      </c>
      <c r="D5" s="32" t="s">
        <v>6</v>
      </c>
      <c r="E5" s="32" t="s">
        <v>7</v>
      </c>
      <c r="F5" s="16" t="s">
        <v>1</v>
      </c>
      <c r="G5" s="32" t="s">
        <v>6</v>
      </c>
      <c r="H5" s="32" t="s">
        <v>7</v>
      </c>
      <c r="I5" s="16" t="s">
        <v>1</v>
      </c>
      <c r="J5" s="32" t="s">
        <v>6</v>
      </c>
      <c r="K5" s="32" t="s">
        <v>7</v>
      </c>
      <c r="L5" s="57"/>
    </row>
    <row r="6" spans="2:12" s="3" customFormat="1" x14ac:dyDescent="0.25">
      <c r="B6" s="17" t="s">
        <v>1</v>
      </c>
      <c r="C6" s="18">
        <f>SUM(C7:C10)</f>
        <v>1291</v>
      </c>
      <c r="D6" s="18">
        <f t="shared" ref="D6:K6" si="0">SUM(D7:D10)</f>
        <v>781</v>
      </c>
      <c r="E6" s="18">
        <f t="shared" si="0"/>
        <v>510</v>
      </c>
      <c r="F6" s="18">
        <f t="shared" si="0"/>
        <v>3520</v>
      </c>
      <c r="G6" s="18">
        <f t="shared" si="0"/>
        <v>1947</v>
      </c>
      <c r="H6" s="18">
        <f t="shared" si="0"/>
        <v>1573</v>
      </c>
      <c r="I6" s="18">
        <f t="shared" si="0"/>
        <v>4034</v>
      </c>
      <c r="J6" s="18">
        <f t="shared" si="0"/>
        <v>2261</v>
      </c>
      <c r="K6" s="18">
        <f t="shared" si="0"/>
        <v>1773</v>
      </c>
      <c r="L6" s="6"/>
    </row>
    <row r="7" spans="2:12" s="3" customFormat="1" x14ac:dyDescent="0.25">
      <c r="B7" s="19" t="s">
        <v>125</v>
      </c>
      <c r="C7" s="20">
        <f>SUM(D7:E7)</f>
        <v>242</v>
      </c>
      <c r="D7" s="20">
        <v>149</v>
      </c>
      <c r="E7" s="20">
        <v>93</v>
      </c>
      <c r="F7" s="20">
        <f t="shared" ref="F7:F10" si="1">SUM(G7:H7)</f>
        <v>166</v>
      </c>
      <c r="G7" s="20">
        <v>111</v>
      </c>
      <c r="H7" s="20">
        <v>55</v>
      </c>
      <c r="I7" s="20">
        <f t="shared" ref="I7:I10" si="2">SUM(J7:K7)</f>
        <v>200</v>
      </c>
      <c r="J7" s="20">
        <v>126</v>
      </c>
      <c r="K7" s="20">
        <v>74</v>
      </c>
      <c r="L7" s="5"/>
    </row>
    <row r="8" spans="2:12" s="3" customFormat="1" x14ac:dyDescent="0.25">
      <c r="B8" s="21" t="s">
        <v>2</v>
      </c>
      <c r="C8" s="22">
        <f t="shared" ref="C8:C10" si="3">SUM(D8:E8)</f>
        <v>985</v>
      </c>
      <c r="D8" s="22">
        <v>594</v>
      </c>
      <c r="E8" s="22">
        <v>391</v>
      </c>
      <c r="F8" s="22">
        <f t="shared" si="1"/>
        <v>3274</v>
      </c>
      <c r="G8" s="22">
        <v>1789</v>
      </c>
      <c r="H8" s="22">
        <v>1485</v>
      </c>
      <c r="I8" s="22">
        <f t="shared" si="2"/>
        <v>3751</v>
      </c>
      <c r="J8" s="22">
        <v>2081</v>
      </c>
      <c r="K8" s="22">
        <v>1670</v>
      </c>
      <c r="L8" s="5"/>
    </row>
    <row r="9" spans="2:12" s="3" customFormat="1" x14ac:dyDescent="0.25">
      <c r="B9" s="19" t="s">
        <v>3</v>
      </c>
      <c r="C9" s="20">
        <f t="shared" si="3"/>
        <v>42</v>
      </c>
      <c r="D9" s="20">
        <v>19</v>
      </c>
      <c r="E9" s="20">
        <v>23</v>
      </c>
      <c r="F9" s="20">
        <f t="shared" si="1"/>
        <v>16</v>
      </c>
      <c r="G9" s="20">
        <v>10</v>
      </c>
      <c r="H9" s="20">
        <v>6</v>
      </c>
      <c r="I9" s="20">
        <f t="shared" si="2"/>
        <v>7</v>
      </c>
      <c r="J9" s="20">
        <v>5</v>
      </c>
      <c r="K9" s="20">
        <v>2</v>
      </c>
      <c r="L9" s="5"/>
    </row>
    <row r="10" spans="2:12" s="3" customFormat="1" x14ac:dyDescent="0.25">
      <c r="B10" s="21" t="s">
        <v>5</v>
      </c>
      <c r="C10" s="22">
        <f t="shared" si="3"/>
        <v>22</v>
      </c>
      <c r="D10" s="22">
        <v>19</v>
      </c>
      <c r="E10" s="22">
        <v>3</v>
      </c>
      <c r="F10" s="22">
        <f t="shared" si="1"/>
        <v>64</v>
      </c>
      <c r="G10" s="22">
        <v>37</v>
      </c>
      <c r="H10" s="22">
        <v>27</v>
      </c>
      <c r="I10" s="22">
        <f t="shared" si="2"/>
        <v>76</v>
      </c>
      <c r="J10" s="22">
        <v>49</v>
      </c>
      <c r="K10" s="22">
        <v>27</v>
      </c>
      <c r="L10" s="5"/>
    </row>
    <row r="11" spans="2:12" s="3" customFormat="1" x14ac:dyDescent="0.25">
      <c r="B11" s="123" t="s">
        <v>169</v>
      </c>
      <c r="C11" s="124"/>
      <c r="D11" s="124"/>
      <c r="E11" s="124"/>
      <c r="F11" s="124"/>
      <c r="G11" s="124"/>
      <c r="H11" s="124"/>
      <c r="I11" s="124"/>
      <c r="J11" s="124"/>
      <c r="K11" s="124"/>
      <c r="L11" s="5"/>
    </row>
    <row r="12" spans="2:12" s="3" customFormat="1" ht="15.6" customHeight="1" x14ac:dyDescent="0.25">
      <c r="B12" s="125" t="s">
        <v>126</v>
      </c>
      <c r="C12" s="126"/>
      <c r="D12" s="126"/>
      <c r="E12" s="126"/>
      <c r="F12" s="126"/>
      <c r="G12" s="126"/>
      <c r="H12" s="126"/>
      <c r="I12" s="126"/>
      <c r="J12" s="126"/>
      <c r="K12" s="127"/>
    </row>
    <row r="13" spans="2:12" s="3" customFormat="1" x14ac:dyDescent="0.25"/>
    <row r="14" spans="2:12" s="3" customFormat="1" ht="25.5" customHeight="1" x14ac:dyDescent="0.25">
      <c r="B14" s="118" t="s">
        <v>170</v>
      </c>
      <c r="C14" s="118"/>
      <c r="D14" s="118"/>
      <c r="E14" s="118"/>
      <c r="F14" s="118"/>
      <c r="G14" s="118"/>
      <c r="H14" s="118"/>
      <c r="I14" s="118"/>
      <c r="J14" s="118"/>
      <c r="K14" s="118"/>
    </row>
    <row r="15" spans="2:12" s="3" customFormat="1" x14ac:dyDescent="0.25">
      <c r="B15" s="119" t="s">
        <v>8</v>
      </c>
      <c r="C15" s="120">
        <v>43221</v>
      </c>
      <c r="D15" s="121"/>
      <c r="E15" s="122"/>
      <c r="F15" s="120">
        <v>43556</v>
      </c>
      <c r="G15" s="121"/>
      <c r="H15" s="122"/>
      <c r="I15" s="120">
        <v>43586</v>
      </c>
      <c r="J15" s="121"/>
      <c r="K15" s="122"/>
    </row>
    <row r="16" spans="2:12" s="3" customFormat="1" ht="19.5" customHeight="1" x14ac:dyDescent="0.25">
      <c r="B16" s="119"/>
      <c r="C16" s="16" t="s">
        <v>1</v>
      </c>
      <c r="D16" s="39" t="s">
        <v>6</v>
      </c>
      <c r="E16" s="39" t="s">
        <v>7</v>
      </c>
      <c r="F16" s="16" t="s">
        <v>1</v>
      </c>
      <c r="G16" s="39" t="s">
        <v>6</v>
      </c>
      <c r="H16" s="39" t="s">
        <v>7</v>
      </c>
      <c r="I16" s="16" t="s">
        <v>1</v>
      </c>
      <c r="J16" s="39" t="s">
        <v>6</v>
      </c>
      <c r="K16" s="39" t="s">
        <v>7</v>
      </c>
      <c r="L16" s="4"/>
    </row>
    <row r="17" spans="2:12" s="3" customFormat="1" x14ac:dyDescent="0.25">
      <c r="B17" s="17" t="s">
        <v>1</v>
      </c>
      <c r="C17" s="18">
        <f>SUM(C18:C29)</f>
        <v>1291</v>
      </c>
      <c r="D17" s="18">
        <f t="shared" ref="D17:K17" si="4">SUM(D18:D29)</f>
        <v>781</v>
      </c>
      <c r="E17" s="18">
        <f t="shared" si="4"/>
        <v>510</v>
      </c>
      <c r="F17" s="18">
        <f t="shared" si="4"/>
        <v>3520</v>
      </c>
      <c r="G17" s="18">
        <f t="shared" si="4"/>
        <v>1947</v>
      </c>
      <c r="H17" s="18">
        <f t="shared" si="4"/>
        <v>1573</v>
      </c>
      <c r="I17" s="18">
        <f t="shared" si="4"/>
        <v>4034</v>
      </c>
      <c r="J17" s="18">
        <f t="shared" si="4"/>
        <v>2261</v>
      </c>
      <c r="K17" s="18">
        <f t="shared" si="4"/>
        <v>1773</v>
      </c>
      <c r="L17" s="57"/>
    </row>
    <row r="18" spans="2:12" s="3" customFormat="1" x14ac:dyDescent="0.25">
      <c r="B18" s="23" t="s">
        <v>55</v>
      </c>
      <c r="C18" s="20">
        <f>SUM(D18:E18)</f>
        <v>70</v>
      </c>
      <c r="D18" s="20">
        <v>53</v>
      </c>
      <c r="E18" s="20">
        <v>17</v>
      </c>
      <c r="F18" s="20">
        <f t="shared" ref="F18:F29" si="5">SUM(G18:H18)</f>
        <v>74</v>
      </c>
      <c r="G18" s="20">
        <v>41</v>
      </c>
      <c r="H18" s="20">
        <v>33</v>
      </c>
      <c r="I18" s="20">
        <f t="shared" ref="I18:I29" si="6">SUM(J18:K18)</f>
        <v>94</v>
      </c>
      <c r="J18" s="20">
        <v>60</v>
      </c>
      <c r="K18" s="20">
        <v>34</v>
      </c>
      <c r="L18" s="6"/>
    </row>
    <row r="19" spans="2:12" s="3" customFormat="1" x14ac:dyDescent="0.25">
      <c r="B19" s="24" t="s">
        <v>56</v>
      </c>
      <c r="C19" s="22">
        <f t="shared" ref="C19:C29" si="7">SUM(D19:E19)</f>
        <v>55</v>
      </c>
      <c r="D19" s="22">
        <v>32</v>
      </c>
      <c r="E19" s="22">
        <v>23</v>
      </c>
      <c r="F19" s="22">
        <f t="shared" si="5"/>
        <v>43</v>
      </c>
      <c r="G19" s="22">
        <v>20</v>
      </c>
      <c r="H19" s="22">
        <v>23</v>
      </c>
      <c r="I19" s="22">
        <f t="shared" si="6"/>
        <v>38</v>
      </c>
      <c r="J19" s="22">
        <v>20</v>
      </c>
      <c r="K19" s="22">
        <v>18</v>
      </c>
      <c r="L19" s="5"/>
    </row>
    <row r="20" spans="2:12" s="3" customFormat="1" x14ac:dyDescent="0.25">
      <c r="B20" s="23" t="s">
        <v>58</v>
      </c>
      <c r="C20" s="20">
        <f t="shared" si="7"/>
        <v>28</v>
      </c>
      <c r="D20" s="20">
        <v>23</v>
      </c>
      <c r="E20" s="20">
        <v>5</v>
      </c>
      <c r="F20" s="20">
        <f t="shared" si="5"/>
        <v>20</v>
      </c>
      <c r="G20" s="20">
        <v>19</v>
      </c>
      <c r="H20" s="20">
        <v>1</v>
      </c>
      <c r="I20" s="20">
        <f t="shared" si="6"/>
        <v>36</v>
      </c>
      <c r="J20" s="20">
        <v>26</v>
      </c>
      <c r="K20" s="20">
        <v>10</v>
      </c>
      <c r="L20" s="5"/>
    </row>
    <row r="21" spans="2:12" s="3" customFormat="1" x14ac:dyDescent="0.25">
      <c r="B21" s="24" t="s">
        <v>59</v>
      </c>
      <c r="C21" s="22">
        <f t="shared" si="7"/>
        <v>54</v>
      </c>
      <c r="D21" s="22">
        <v>32</v>
      </c>
      <c r="E21" s="22">
        <v>22</v>
      </c>
      <c r="F21" s="22">
        <f t="shared" si="5"/>
        <v>46</v>
      </c>
      <c r="G21" s="22">
        <v>32</v>
      </c>
      <c r="H21" s="22">
        <v>14</v>
      </c>
      <c r="I21" s="22">
        <f t="shared" si="6"/>
        <v>73</v>
      </c>
      <c r="J21" s="22">
        <v>57</v>
      </c>
      <c r="K21" s="22">
        <v>16</v>
      </c>
      <c r="L21" s="5"/>
    </row>
    <row r="22" spans="2:12" s="3" customFormat="1" x14ac:dyDescent="0.25">
      <c r="B22" s="23" t="s">
        <v>139</v>
      </c>
      <c r="C22" s="20">
        <f t="shared" si="7"/>
        <v>199</v>
      </c>
      <c r="D22" s="20">
        <v>89</v>
      </c>
      <c r="E22" s="20">
        <v>110</v>
      </c>
      <c r="F22" s="20">
        <f t="shared" si="5"/>
        <v>5</v>
      </c>
      <c r="G22" s="20">
        <v>4</v>
      </c>
      <c r="H22" s="20">
        <v>1</v>
      </c>
      <c r="I22" s="20">
        <f t="shared" si="6"/>
        <v>4</v>
      </c>
      <c r="J22" s="20">
        <v>1</v>
      </c>
      <c r="K22" s="20">
        <v>3</v>
      </c>
      <c r="L22" s="5"/>
    </row>
    <row r="23" spans="2:12" s="3" customFormat="1" x14ac:dyDescent="0.25">
      <c r="B23" s="24" t="s">
        <v>63</v>
      </c>
      <c r="C23" s="22">
        <f t="shared" si="7"/>
        <v>18</v>
      </c>
      <c r="D23" s="22">
        <v>13</v>
      </c>
      <c r="E23" s="22">
        <v>5</v>
      </c>
      <c r="F23" s="22">
        <f t="shared" si="5"/>
        <v>20</v>
      </c>
      <c r="G23" s="22">
        <v>15</v>
      </c>
      <c r="H23" s="22">
        <v>5</v>
      </c>
      <c r="I23" s="22">
        <f t="shared" si="6"/>
        <v>33</v>
      </c>
      <c r="J23" s="22">
        <v>23</v>
      </c>
      <c r="K23" s="22">
        <v>10</v>
      </c>
      <c r="L23" s="5"/>
    </row>
    <row r="24" spans="2:12" s="3" customFormat="1" x14ac:dyDescent="0.25">
      <c r="B24" s="23" t="s">
        <v>140</v>
      </c>
      <c r="C24" s="20">
        <f t="shared" si="7"/>
        <v>184</v>
      </c>
      <c r="D24" s="20">
        <v>98</v>
      </c>
      <c r="E24" s="20">
        <v>86</v>
      </c>
      <c r="F24" s="20">
        <f t="shared" si="5"/>
        <v>85</v>
      </c>
      <c r="G24" s="20">
        <v>42</v>
      </c>
      <c r="H24" s="20">
        <v>43</v>
      </c>
      <c r="I24" s="20">
        <f t="shared" si="6"/>
        <v>107</v>
      </c>
      <c r="J24" s="20">
        <v>67</v>
      </c>
      <c r="K24" s="20">
        <v>40</v>
      </c>
      <c r="L24" s="5"/>
    </row>
    <row r="25" spans="2:12" s="3" customFormat="1" x14ac:dyDescent="0.25">
      <c r="B25" s="24" t="s">
        <v>67</v>
      </c>
      <c r="C25" s="22">
        <f t="shared" si="7"/>
        <v>20</v>
      </c>
      <c r="D25" s="22">
        <v>10</v>
      </c>
      <c r="E25" s="22">
        <v>10</v>
      </c>
      <c r="F25" s="22">
        <f t="shared" si="5"/>
        <v>47</v>
      </c>
      <c r="G25" s="22">
        <v>25</v>
      </c>
      <c r="H25" s="22">
        <v>22</v>
      </c>
      <c r="I25" s="22">
        <f t="shared" si="6"/>
        <v>44</v>
      </c>
      <c r="J25" s="22">
        <v>21</v>
      </c>
      <c r="K25" s="22">
        <v>23</v>
      </c>
      <c r="L25" s="5"/>
    </row>
    <row r="26" spans="2:12" s="3" customFormat="1" x14ac:dyDescent="0.25">
      <c r="B26" s="23" t="s">
        <v>69</v>
      </c>
      <c r="C26" s="20">
        <f t="shared" si="7"/>
        <v>35</v>
      </c>
      <c r="D26" s="20">
        <v>18</v>
      </c>
      <c r="E26" s="20">
        <v>17</v>
      </c>
      <c r="F26" s="20">
        <f t="shared" si="5"/>
        <v>22</v>
      </c>
      <c r="G26" s="20">
        <v>11</v>
      </c>
      <c r="H26" s="20">
        <v>11</v>
      </c>
      <c r="I26" s="20">
        <f t="shared" si="6"/>
        <v>34</v>
      </c>
      <c r="J26" s="20">
        <v>22</v>
      </c>
      <c r="K26" s="20">
        <v>12</v>
      </c>
      <c r="L26" s="5"/>
    </row>
    <row r="27" spans="2:12" s="3" customFormat="1" x14ac:dyDescent="0.25">
      <c r="B27" s="24" t="s">
        <v>72</v>
      </c>
      <c r="C27" s="22">
        <f t="shared" si="7"/>
        <v>140</v>
      </c>
      <c r="D27" s="22">
        <v>77</v>
      </c>
      <c r="E27" s="22">
        <v>63</v>
      </c>
      <c r="F27" s="22">
        <f t="shared" si="5"/>
        <v>56</v>
      </c>
      <c r="G27" s="22">
        <v>39</v>
      </c>
      <c r="H27" s="22">
        <v>17</v>
      </c>
      <c r="I27" s="22">
        <f t="shared" si="6"/>
        <v>70</v>
      </c>
      <c r="J27" s="22">
        <v>48</v>
      </c>
      <c r="K27" s="22">
        <v>22</v>
      </c>
      <c r="L27" s="5"/>
    </row>
    <row r="28" spans="2:12" s="3" customFormat="1" x14ac:dyDescent="0.25">
      <c r="B28" s="23" t="s">
        <v>73</v>
      </c>
      <c r="C28" s="20">
        <f t="shared" si="7"/>
        <v>107</v>
      </c>
      <c r="D28" s="20">
        <v>47</v>
      </c>
      <c r="E28" s="20">
        <v>60</v>
      </c>
      <c r="F28" s="20">
        <f t="shared" si="5"/>
        <v>2630</v>
      </c>
      <c r="G28" s="20">
        <v>1342</v>
      </c>
      <c r="H28" s="20">
        <v>1288</v>
      </c>
      <c r="I28" s="20">
        <f t="shared" si="6"/>
        <v>3087</v>
      </c>
      <c r="J28" s="20">
        <v>1605</v>
      </c>
      <c r="K28" s="20">
        <v>1482</v>
      </c>
      <c r="L28" s="5"/>
    </row>
    <row r="29" spans="2:12" s="3" customFormat="1" x14ac:dyDescent="0.25">
      <c r="B29" s="21" t="s">
        <v>16</v>
      </c>
      <c r="C29" s="22">
        <f t="shared" si="7"/>
        <v>381</v>
      </c>
      <c r="D29" s="22">
        <v>289</v>
      </c>
      <c r="E29" s="22">
        <v>92</v>
      </c>
      <c r="F29" s="22">
        <f t="shared" si="5"/>
        <v>472</v>
      </c>
      <c r="G29" s="22">
        <v>357</v>
      </c>
      <c r="H29" s="22">
        <v>115</v>
      </c>
      <c r="I29" s="22">
        <f t="shared" si="6"/>
        <v>414</v>
      </c>
      <c r="J29" s="22">
        <v>311</v>
      </c>
      <c r="K29" s="22">
        <v>103</v>
      </c>
      <c r="L29" s="5"/>
    </row>
    <row r="30" spans="2:12" s="3" customFormat="1" x14ac:dyDescent="0.25">
      <c r="B30" s="115" t="s">
        <v>169</v>
      </c>
      <c r="C30" s="116"/>
      <c r="D30" s="116"/>
      <c r="E30" s="116"/>
      <c r="F30" s="116"/>
      <c r="G30" s="116"/>
      <c r="H30" s="116"/>
      <c r="I30" s="116"/>
      <c r="J30" s="116"/>
      <c r="K30" s="117"/>
      <c r="L30" s="5"/>
    </row>
    <row r="31" spans="2:12" s="3" customFormat="1" x14ac:dyDescent="0.25">
      <c r="D31" s="5"/>
      <c r="E31" s="5"/>
      <c r="F31" s="5"/>
      <c r="G31" s="5"/>
      <c r="H31" s="5"/>
      <c r="I31" s="5"/>
      <c r="J31" s="5"/>
      <c r="K31" s="5"/>
      <c r="L31" s="5"/>
    </row>
    <row r="32" spans="2:12" s="3" customForma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s="3" customFormat="1" ht="14.45" customHeight="1" x14ac:dyDescent="0.25">
      <c r="B33" s="118" t="s">
        <v>171</v>
      </c>
      <c r="C33" s="118"/>
      <c r="D33" s="118"/>
      <c r="E33" s="118"/>
      <c r="F33" s="118"/>
      <c r="G33" s="118"/>
      <c r="H33" s="118"/>
      <c r="I33" s="118"/>
      <c r="J33" s="118"/>
      <c r="K33" s="118"/>
      <c r="L33" s="2"/>
    </row>
    <row r="34" spans="2:12" s="3" customFormat="1" x14ac:dyDescent="0.25">
      <c r="B34" s="119" t="s">
        <v>152</v>
      </c>
      <c r="C34" s="120">
        <v>43221</v>
      </c>
      <c r="D34" s="121"/>
      <c r="E34" s="122"/>
      <c r="F34" s="120">
        <v>43556</v>
      </c>
      <c r="G34" s="121"/>
      <c r="H34" s="122"/>
      <c r="I34" s="120">
        <v>43586</v>
      </c>
      <c r="J34" s="121"/>
      <c r="K34" s="122"/>
      <c r="L34" s="2"/>
    </row>
    <row r="35" spans="2:12" s="3" customFormat="1" x14ac:dyDescent="0.25">
      <c r="B35" s="119"/>
      <c r="C35" s="38" t="s">
        <v>1</v>
      </c>
      <c r="D35" s="32" t="s">
        <v>6</v>
      </c>
      <c r="E35" s="32" t="s">
        <v>7</v>
      </c>
      <c r="F35" s="38" t="s">
        <v>1</v>
      </c>
      <c r="G35" s="32" t="s">
        <v>6</v>
      </c>
      <c r="H35" s="32" t="s">
        <v>7</v>
      </c>
      <c r="I35" s="38" t="s">
        <v>1</v>
      </c>
      <c r="J35" s="32" t="s">
        <v>6</v>
      </c>
      <c r="K35" s="32" t="s">
        <v>7</v>
      </c>
      <c r="L35" s="2"/>
    </row>
    <row r="36" spans="2:12" s="3" customFormat="1" x14ac:dyDescent="0.25">
      <c r="B36" s="17" t="s">
        <v>1</v>
      </c>
      <c r="C36" s="18">
        <f>SUM(C37:C41)</f>
        <v>1291</v>
      </c>
      <c r="D36" s="18">
        <f t="shared" ref="D36:K36" si="8">SUM(D37:D41)</f>
        <v>781</v>
      </c>
      <c r="E36" s="18">
        <f t="shared" si="8"/>
        <v>510</v>
      </c>
      <c r="F36" s="18">
        <f t="shared" si="8"/>
        <v>3520</v>
      </c>
      <c r="G36" s="18">
        <f t="shared" si="8"/>
        <v>1947</v>
      </c>
      <c r="H36" s="18">
        <f t="shared" si="8"/>
        <v>1573</v>
      </c>
      <c r="I36" s="18">
        <f t="shared" si="8"/>
        <v>4034</v>
      </c>
      <c r="J36" s="18">
        <f t="shared" si="8"/>
        <v>2261</v>
      </c>
      <c r="K36" s="18">
        <f t="shared" si="8"/>
        <v>1773</v>
      </c>
      <c r="L36" s="2"/>
    </row>
    <row r="37" spans="2:12" s="3" customFormat="1" x14ac:dyDescent="0.25">
      <c r="B37" s="24" t="s">
        <v>49</v>
      </c>
      <c r="C37" s="22">
        <f>SUM(D37:E37)</f>
        <v>73</v>
      </c>
      <c r="D37" s="22">
        <v>47</v>
      </c>
      <c r="E37" s="22">
        <v>26</v>
      </c>
      <c r="F37" s="22">
        <f>SUM(G37:H37)</f>
        <v>279</v>
      </c>
      <c r="G37" s="22">
        <v>151</v>
      </c>
      <c r="H37" s="22">
        <v>128</v>
      </c>
      <c r="I37" s="22">
        <f t="shared" ref="I37:I41" si="9">SUM(J37:K37)</f>
        <v>304</v>
      </c>
      <c r="J37" s="22">
        <v>151</v>
      </c>
      <c r="K37" s="22">
        <v>153</v>
      </c>
      <c r="L37" s="2"/>
    </row>
    <row r="38" spans="2:12" s="3" customFormat="1" x14ac:dyDescent="0.25">
      <c r="B38" s="23" t="s">
        <v>50</v>
      </c>
      <c r="C38" s="20">
        <f t="shared" ref="C38:C41" si="10">SUM(D38:E38)</f>
        <v>236</v>
      </c>
      <c r="D38" s="20">
        <v>144</v>
      </c>
      <c r="E38" s="20">
        <v>92</v>
      </c>
      <c r="F38" s="20">
        <f t="shared" ref="F38:F41" si="11">SUM(G38:H38)</f>
        <v>964</v>
      </c>
      <c r="G38" s="20">
        <v>499</v>
      </c>
      <c r="H38" s="20">
        <v>465</v>
      </c>
      <c r="I38" s="20">
        <f t="shared" si="9"/>
        <v>1056</v>
      </c>
      <c r="J38" s="20">
        <v>548</v>
      </c>
      <c r="K38" s="20">
        <v>508</v>
      </c>
      <c r="L38" s="2"/>
    </row>
    <row r="39" spans="2:12" s="3" customFormat="1" x14ac:dyDescent="0.25">
      <c r="B39" s="24" t="s">
        <v>51</v>
      </c>
      <c r="C39" s="22">
        <f t="shared" si="10"/>
        <v>598</v>
      </c>
      <c r="D39" s="22">
        <v>332</v>
      </c>
      <c r="E39" s="22">
        <v>266</v>
      </c>
      <c r="F39" s="22">
        <f t="shared" si="11"/>
        <v>1326</v>
      </c>
      <c r="G39" s="22">
        <v>749</v>
      </c>
      <c r="H39" s="22">
        <v>577</v>
      </c>
      <c r="I39" s="22">
        <f t="shared" si="9"/>
        <v>1628</v>
      </c>
      <c r="J39" s="22">
        <v>948</v>
      </c>
      <c r="K39" s="22">
        <v>680</v>
      </c>
      <c r="L39" s="2"/>
    </row>
    <row r="40" spans="2:12" s="3" customFormat="1" x14ac:dyDescent="0.25">
      <c r="B40" s="23" t="s">
        <v>52</v>
      </c>
      <c r="C40" s="20">
        <f t="shared" si="10"/>
        <v>358</v>
      </c>
      <c r="D40" s="20">
        <v>239</v>
      </c>
      <c r="E40" s="20">
        <v>119</v>
      </c>
      <c r="F40" s="20">
        <f t="shared" si="11"/>
        <v>888</v>
      </c>
      <c r="G40" s="20">
        <v>523</v>
      </c>
      <c r="H40" s="20">
        <v>365</v>
      </c>
      <c r="I40" s="20">
        <f t="shared" si="9"/>
        <v>968</v>
      </c>
      <c r="J40" s="20">
        <v>577</v>
      </c>
      <c r="K40" s="20">
        <v>391</v>
      </c>
      <c r="L40" s="2"/>
    </row>
    <row r="41" spans="2:12" s="3" customFormat="1" x14ac:dyDescent="0.25">
      <c r="B41" s="24" t="s">
        <v>53</v>
      </c>
      <c r="C41" s="22">
        <f t="shared" si="10"/>
        <v>26</v>
      </c>
      <c r="D41" s="22">
        <v>19</v>
      </c>
      <c r="E41" s="22">
        <v>7</v>
      </c>
      <c r="F41" s="22">
        <f t="shared" si="11"/>
        <v>63</v>
      </c>
      <c r="G41" s="22">
        <v>25</v>
      </c>
      <c r="H41" s="22">
        <v>38</v>
      </c>
      <c r="I41" s="22">
        <f t="shared" si="9"/>
        <v>78</v>
      </c>
      <c r="J41" s="22">
        <v>37</v>
      </c>
      <c r="K41" s="22">
        <v>41</v>
      </c>
      <c r="L41" s="2"/>
    </row>
    <row r="42" spans="2:12" s="3" customFormat="1" x14ac:dyDescent="0.25">
      <c r="B42" s="115" t="s">
        <v>169</v>
      </c>
      <c r="C42" s="116"/>
      <c r="D42" s="116"/>
      <c r="E42" s="116"/>
      <c r="F42" s="116"/>
      <c r="G42" s="116"/>
      <c r="H42" s="116"/>
      <c r="I42" s="116"/>
      <c r="J42" s="116"/>
      <c r="K42" s="117"/>
      <c r="L42" s="2"/>
    </row>
    <row r="43" spans="2:12" s="3" customFormat="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s="3" customFormat="1" ht="31.5" customHeight="1" x14ac:dyDescent="0.25">
      <c r="B44" s="118" t="s">
        <v>172</v>
      </c>
      <c r="C44" s="118"/>
      <c r="D44" s="118"/>
      <c r="E44" s="118"/>
      <c r="F44" s="118"/>
      <c r="G44" s="118"/>
      <c r="H44" s="118"/>
      <c r="I44" s="118"/>
      <c r="J44" s="118"/>
      <c r="K44" s="118"/>
    </row>
    <row r="45" spans="2:12" s="3" customFormat="1" ht="18" customHeight="1" x14ac:dyDescent="0.25">
      <c r="B45" s="119" t="s">
        <v>151</v>
      </c>
      <c r="C45" s="120">
        <v>43221</v>
      </c>
      <c r="D45" s="121"/>
      <c r="E45" s="122"/>
      <c r="F45" s="120">
        <v>43556</v>
      </c>
      <c r="G45" s="121"/>
      <c r="H45" s="122"/>
      <c r="I45" s="120">
        <v>43586</v>
      </c>
      <c r="J45" s="121"/>
      <c r="K45" s="122"/>
      <c r="L45" s="4"/>
    </row>
    <row r="46" spans="2:12" s="3" customFormat="1" ht="33.75" customHeight="1" x14ac:dyDescent="0.25">
      <c r="B46" s="119"/>
      <c r="C46" s="16" t="s">
        <v>1</v>
      </c>
      <c r="D46" s="32" t="s">
        <v>6</v>
      </c>
      <c r="E46" s="32" t="s">
        <v>7</v>
      </c>
      <c r="F46" s="16" t="s">
        <v>1</v>
      </c>
      <c r="G46" s="32" t="s">
        <v>6</v>
      </c>
      <c r="H46" s="32" t="s">
        <v>7</v>
      </c>
      <c r="I46" s="16" t="s">
        <v>1</v>
      </c>
      <c r="J46" s="32" t="s">
        <v>6</v>
      </c>
      <c r="K46" s="32" t="s">
        <v>7</v>
      </c>
      <c r="L46" s="57"/>
    </row>
    <row r="47" spans="2:12" s="3" customFormat="1" x14ac:dyDescent="0.25">
      <c r="B47" s="17" t="s">
        <v>81</v>
      </c>
      <c r="C47" s="18">
        <f>C48+C56+C66+C71+C75+C80</f>
        <v>1291</v>
      </c>
      <c r="D47" s="18">
        <f t="shared" ref="D47:K47" si="12">D48+D56+D66+D71+D75+D80</f>
        <v>781</v>
      </c>
      <c r="E47" s="18">
        <f t="shared" si="12"/>
        <v>510</v>
      </c>
      <c r="F47" s="18">
        <f t="shared" si="12"/>
        <v>3520</v>
      </c>
      <c r="G47" s="18">
        <f t="shared" si="12"/>
        <v>1947</v>
      </c>
      <c r="H47" s="18">
        <f t="shared" si="12"/>
        <v>1573</v>
      </c>
      <c r="I47" s="18">
        <f t="shared" si="12"/>
        <v>4034</v>
      </c>
      <c r="J47" s="18">
        <f t="shared" si="12"/>
        <v>2261</v>
      </c>
      <c r="K47" s="18">
        <f t="shared" si="12"/>
        <v>1773</v>
      </c>
      <c r="L47" s="6"/>
    </row>
    <row r="48" spans="2:12" s="3" customFormat="1" x14ac:dyDescent="0.25">
      <c r="B48" s="37" t="s">
        <v>17</v>
      </c>
      <c r="C48" s="55">
        <f>SUM(D48:E48)</f>
        <v>82</v>
      </c>
      <c r="D48" s="55">
        <f>SUM(D49:D55)</f>
        <v>38</v>
      </c>
      <c r="E48" s="55">
        <f>SUM(E49:E55)</f>
        <v>44</v>
      </c>
      <c r="F48" s="55">
        <f t="shared" ref="F48:K48" si="13">SUM(F49:F55)</f>
        <v>2315</v>
      </c>
      <c r="G48" s="55">
        <f t="shared" si="13"/>
        <v>1183</v>
      </c>
      <c r="H48" s="55">
        <f t="shared" si="13"/>
        <v>1132</v>
      </c>
      <c r="I48" s="55">
        <f t="shared" si="13"/>
        <v>2694</v>
      </c>
      <c r="J48" s="55">
        <f t="shared" si="13"/>
        <v>1441</v>
      </c>
      <c r="K48" s="55">
        <f t="shared" si="13"/>
        <v>1253</v>
      </c>
      <c r="L48" s="5"/>
    </row>
    <row r="49" spans="2:12" s="3" customFormat="1" x14ac:dyDescent="0.25">
      <c r="B49" s="23" t="s">
        <v>18</v>
      </c>
      <c r="C49" s="20">
        <f>SUM(D49:E49)</f>
        <v>11</v>
      </c>
      <c r="D49" s="20">
        <v>3</v>
      </c>
      <c r="E49" s="20">
        <v>8</v>
      </c>
      <c r="F49" s="20">
        <f>SUM(G49:H49)</f>
        <v>41</v>
      </c>
      <c r="G49" s="20">
        <v>21</v>
      </c>
      <c r="H49" s="20">
        <v>20</v>
      </c>
      <c r="I49" s="20">
        <f>SUM(J49:K49)</f>
        <v>36</v>
      </c>
      <c r="J49" s="20">
        <v>19</v>
      </c>
      <c r="K49" s="20">
        <v>17</v>
      </c>
      <c r="L49" s="5"/>
    </row>
    <row r="50" spans="2:12" s="3" customFormat="1" x14ac:dyDescent="0.25">
      <c r="B50" s="24" t="s">
        <v>19</v>
      </c>
      <c r="C50" s="22">
        <f t="shared" ref="C50:C55" si="14">SUM(D50:E50)</f>
        <v>2</v>
      </c>
      <c r="D50" s="22">
        <v>0</v>
      </c>
      <c r="E50" s="22">
        <v>2</v>
      </c>
      <c r="F50" s="22">
        <f t="shared" ref="F50:F55" si="15">SUM(G50:H50)</f>
        <v>6</v>
      </c>
      <c r="G50" s="22">
        <v>5</v>
      </c>
      <c r="H50" s="22">
        <v>1</v>
      </c>
      <c r="I50" s="22">
        <f t="shared" ref="I50:I55" si="16">SUM(J50:K50)</f>
        <v>8</v>
      </c>
      <c r="J50" s="22">
        <v>2</v>
      </c>
      <c r="K50" s="22">
        <v>6</v>
      </c>
      <c r="L50" s="5"/>
    </row>
    <row r="51" spans="2:12" s="3" customFormat="1" x14ac:dyDescent="0.25">
      <c r="B51" s="23" t="s">
        <v>20</v>
      </c>
      <c r="C51" s="20">
        <f t="shared" si="14"/>
        <v>9</v>
      </c>
      <c r="D51" s="20">
        <v>4</v>
      </c>
      <c r="E51" s="20">
        <v>5</v>
      </c>
      <c r="F51" s="20">
        <f t="shared" si="15"/>
        <v>596</v>
      </c>
      <c r="G51" s="20">
        <v>320</v>
      </c>
      <c r="H51" s="20">
        <v>276</v>
      </c>
      <c r="I51" s="20">
        <f t="shared" si="16"/>
        <v>589</v>
      </c>
      <c r="J51" s="20">
        <v>325</v>
      </c>
      <c r="K51" s="20">
        <v>264</v>
      </c>
      <c r="L51" s="5"/>
    </row>
    <row r="52" spans="2:12" s="3" customFormat="1" x14ac:dyDescent="0.25">
      <c r="B52" s="24" t="s">
        <v>21</v>
      </c>
      <c r="C52" s="22">
        <f t="shared" si="14"/>
        <v>52</v>
      </c>
      <c r="D52" s="22">
        <v>26</v>
      </c>
      <c r="E52" s="22">
        <v>26</v>
      </c>
      <c r="F52" s="22">
        <f t="shared" si="15"/>
        <v>1653</v>
      </c>
      <c r="G52" s="22">
        <v>824</v>
      </c>
      <c r="H52" s="22">
        <v>829</v>
      </c>
      <c r="I52" s="22">
        <f t="shared" si="16"/>
        <v>2017</v>
      </c>
      <c r="J52" s="22">
        <v>1056</v>
      </c>
      <c r="K52" s="22">
        <v>961</v>
      </c>
      <c r="L52" s="5"/>
    </row>
    <row r="53" spans="2:12" s="3" customFormat="1" x14ac:dyDescent="0.25">
      <c r="B53" s="23" t="s">
        <v>22</v>
      </c>
      <c r="C53" s="20">
        <f t="shared" si="14"/>
        <v>7</v>
      </c>
      <c r="D53" s="20">
        <v>5</v>
      </c>
      <c r="E53" s="20">
        <v>2</v>
      </c>
      <c r="F53" s="20">
        <f t="shared" si="15"/>
        <v>12</v>
      </c>
      <c r="G53" s="20">
        <v>9</v>
      </c>
      <c r="H53" s="20">
        <v>3</v>
      </c>
      <c r="I53" s="20">
        <f t="shared" si="16"/>
        <v>41</v>
      </c>
      <c r="J53" s="20">
        <v>36</v>
      </c>
      <c r="K53" s="20">
        <v>5</v>
      </c>
      <c r="L53" s="5"/>
    </row>
    <row r="54" spans="2:12" s="3" customFormat="1" x14ac:dyDescent="0.25">
      <c r="B54" s="24" t="s">
        <v>23</v>
      </c>
      <c r="C54" s="22">
        <f t="shared" si="14"/>
        <v>0</v>
      </c>
      <c r="D54" s="22">
        <v>0</v>
      </c>
      <c r="E54" s="22">
        <v>0</v>
      </c>
      <c r="F54" s="22">
        <f t="shared" si="15"/>
        <v>7</v>
      </c>
      <c r="G54" s="22">
        <v>4</v>
      </c>
      <c r="H54" s="22">
        <v>3</v>
      </c>
      <c r="I54" s="22">
        <f t="shared" si="16"/>
        <v>3</v>
      </c>
      <c r="J54" s="22">
        <v>3</v>
      </c>
      <c r="K54" s="22">
        <v>0</v>
      </c>
      <c r="L54" s="5"/>
    </row>
    <row r="55" spans="2:12" s="3" customFormat="1" x14ac:dyDescent="0.25">
      <c r="B55" s="23" t="s">
        <v>24</v>
      </c>
      <c r="C55" s="20">
        <f t="shared" si="14"/>
        <v>1</v>
      </c>
      <c r="D55" s="20">
        <v>0</v>
      </c>
      <c r="E55" s="20">
        <v>1</v>
      </c>
      <c r="F55" s="20">
        <f t="shared" si="15"/>
        <v>0</v>
      </c>
      <c r="G55" s="20">
        <v>0</v>
      </c>
      <c r="H55" s="20">
        <v>0</v>
      </c>
      <c r="I55" s="20">
        <f t="shared" si="16"/>
        <v>0</v>
      </c>
      <c r="J55" s="20">
        <v>0</v>
      </c>
      <c r="K55" s="20">
        <v>0</v>
      </c>
      <c r="L55" s="5"/>
    </row>
    <row r="56" spans="2:12" s="3" customFormat="1" x14ac:dyDescent="0.25">
      <c r="B56" s="37" t="s">
        <v>25</v>
      </c>
      <c r="C56" s="55">
        <f>SUM(D56:E56)</f>
        <v>93</v>
      </c>
      <c r="D56" s="55">
        <f>SUM(D57:D65)</f>
        <v>73</v>
      </c>
      <c r="E56" s="55">
        <f>SUM(E57:E65)</f>
        <v>20</v>
      </c>
      <c r="F56" s="55">
        <f t="shared" ref="F56:K56" si="17">SUM(F57:F65)</f>
        <v>177</v>
      </c>
      <c r="G56" s="55">
        <f t="shared" si="17"/>
        <v>118</v>
      </c>
      <c r="H56" s="55">
        <f t="shared" si="17"/>
        <v>59</v>
      </c>
      <c r="I56" s="55">
        <f t="shared" si="17"/>
        <v>106</v>
      </c>
      <c r="J56" s="55">
        <f t="shared" si="17"/>
        <v>65</v>
      </c>
      <c r="K56" s="55">
        <f t="shared" si="17"/>
        <v>41</v>
      </c>
      <c r="L56" s="5"/>
    </row>
    <row r="57" spans="2:12" s="3" customFormat="1" x14ac:dyDescent="0.25">
      <c r="B57" s="23" t="s">
        <v>26</v>
      </c>
      <c r="C57" s="20">
        <f t="shared" ref="C57:C65" si="18">SUM(D57:E57)</f>
        <v>4</v>
      </c>
      <c r="D57" s="20">
        <v>4</v>
      </c>
      <c r="E57" s="20">
        <v>0</v>
      </c>
      <c r="F57" s="20">
        <f t="shared" ref="F57:F65" si="19">SUM(G57:H57)</f>
        <v>9</v>
      </c>
      <c r="G57" s="20">
        <v>5</v>
      </c>
      <c r="H57" s="20">
        <v>4</v>
      </c>
      <c r="I57" s="20">
        <f t="shared" ref="I57:I65" si="20">SUM(J57:K57)</f>
        <v>11</v>
      </c>
      <c r="J57" s="20">
        <v>11</v>
      </c>
      <c r="K57" s="20">
        <v>0</v>
      </c>
      <c r="L57" s="5"/>
    </row>
    <row r="58" spans="2:12" s="3" customFormat="1" x14ac:dyDescent="0.25">
      <c r="B58" s="24" t="s">
        <v>27</v>
      </c>
      <c r="C58" s="22">
        <f t="shared" si="18"/>
        <v>2</v>
      </c>
      <c r="D58" s="22">
        <v>2</v>
      </c>
      <c r="E58" s="22">
        <v>0</v>
      </c>
      <c r="F58" s="22">
        <f t="shared" si="19"/>
        <v>5</v>
      </c>
      <c r="G58" s="22">
        <v>5</v>
      </c>
      <c r="H58" s="22">
        <v>0</v>
      </c>
      <c r="I58" s="22">
        <f t="shared" si="20"/>
        <v>0</v>
      </c>
      <c r="J58" s="22">
        <v>0</v>
      </c>
      <c r="K58" s="22">
        <v>0</v>
      </c>
      <c r="L58" s="5"/>
    </row>
    <row r="59" spans="2:12" s="3" customFormat="1" x14ac:dyDescent="0.25">
      <c r="B59" s="23" t="s">
        <v>28</v>
      </c>
      <c r="C59" s="20">
        <f t="shared" si="18"/>
        <v>11</v>
      </c>
      <c r="D59" s="20">
        <v>10</v>
      </c>
      <c r="E59" s="20">
        <v>1</v>
      </c>
      <c r="F59" s="20">
        <f t="shared" si="19"/>
        <v>102</v>
      </c>
      <c r="G59" s="20">
        <v>71</v>
      </c>
      <c r="H59" s="20">
        <v>31</v>
      </c>
      <c r="I59" s="20">
        <f t="shared" si="20"/>
        <v>10</v>
      </c>
      <c r="J59" s="20">
        <v>8</v>
      </c>
      <c r="K59" s="20">
        <v>2</v>
      </c>
      <c r="L59" s="5"/>
    </row>
    <row r="60" spans="2:12" s="3" customFormat="1" x14ac:dyDescent="0.25">
      <c r="B60" s="24" t="s">
        <v>29</v>
      </c>
      <c r="C60" s="22">
        <f t="shared" si="18"/>
        <v>7</v>
      </c>
      <c r="D60" s="22">
        <v>6</v>
      </c>
      <c r="E60" s="22">
        <v>1</v>
      </c>
      <c r="F60" s="22">
        <f t="shared" si="19"/>
        <v>6</v>
      </c>
      <c r="G60" s="22">
        <v>2</v>
      </c>
      <c r="H60" s="22">
        <v>4</v>
      </c>
      <c r="I60" s="22">
        <f t="shared" si="20"/>
        <v>5</v>
      </c>
      <c r="J60" s="22">
        <v>4</v>
      </c>
      <c r="K60" s="22">
        <v>1</v>
      </c>
      <c r="L60" s="5"/>
    </row>
    <row r="61" spans="2:12" s="3" customFormat="1" x14ac:dyDescent="0.25">
      <c r="B61" s="23" t="s">
        <v>30</v>
      </c>
      <c r="C61" s="20">
        <f t="shared" si="18"/>
        <v>7</v>
      </c>
      <c r="D61" s="20">
        <v>5</v>
      </c>
      <c r="E61" s="20">
        <v>2</v>
      </c>
      <c r="F61" s="20">
        <f t="shared" si="19"/>
        <v>8</v>
      </c>
      <c r="G61" s="20">
        <v>3</v>
      </c>
      <c r="H61" s="20">
        <v>5</v>
      </c>
      <c r="I61" s="20">
        <f t="shared" si="20"/>
        <v>20</v>
      </c>
      <c r="J61" s="20">
        <v>9</v>
      </c>
      <c r="K61" s="20">
        <v>11</v>
      </c>
      <c r="L61" s="5"/>
    </row>
    <row r="62" spans="2:12" s="3" customFormat="1" x14ac:dyDescent="0.25">
      <c r="B62" s="24" t="s">
        <v>31</v>
      </c>
      <c r="C62" s="22">
        <f t="shared" si="18"/>
        <v>39</v>
      </c>
      <c r="D62" s="22">
        <v>25</v>
      </c>
      <c r="E62" s="22">
        <v>14</v>
      </c>
      <c r="F62" s="22">
        <f t="shared" si="19"/>
        <v>12</v>
      </c>
      <c r="G62" s="22">
        <v>5</v>
      </c>
      <c r="H62" s="22">
        <v>7</v>
      </c>
      <c r="I62" s="22">
        <f t="shared" si="20"/>
        <v>20</v>
      </c>
      <c r="J62" s="22">
        <v>13</v>
      </c>
      <c r="K62" s="22">
        <v>7</v>
      </c>
      <c r="L62" s="5"/>
    </row>
    <row r="63" spans="2:12" s="3" customFormat="1" x14ac:dyDescent="0.25">
      <c r="B63" s="23" t="s">
        <v>32</v>
      </c>
      <c r="C63" s="20">
        <f t="shared" si="18"/>
        <v>2</v>
      </c>
      <c r="D63" s="20">
        <v>2</v>
      </c>
      <c r="E63" s="20">
        <v>0</v>
      </c>
      <c r="F63" s="20">
        <f t="shared" si="19"/>
        <v>2</v>
      </c>
      <c r="G63" s="20">
        <v>2</v>
      </c>
      <c r="H63" s="20">
        <v>0</v>
      </c>
      <c r="I63" s="20">
        <f t="shared" si="20"/>
        <v>1</v>
      </c>
      <c r="J63" s="20">
        <v>1</v>
      </c>
      <c r="K63" s="20">
        <v>0</v>
      </c>
      <c r="L63" s="5"/>
    </row>
    <row r="64" spans="2:12" s="3" customFormat="1" x14ac:dyDescent="0.25">
      <c r="B64" s="24" t="s">
        <v>33</v>
      </c>
      <c r="C64" s="22">
        <f t="shared" si="18"/>
        <v>5</v>
      </c>
      <c r="D64" s="22">
        <v>4</v>
      </c>
      <c r="E64" s="22">
        <v>1</v>
      </c>
      <c r="F64" s="22">
        <f t="shared" si="19"/>
        <v>5</v>
      </c>
      <c r="G64" s="22">
        <v>4</v>
      </c>
      <c r="H64" s="22">
        <v>1</v>
      </c>
      <c r="I64" s="22">
        <f t="shared" si="20"/>
        <v>4</v>
      </c>
      <c r="J64" s="22">
        <v>3</v>
      </c>
      <c r="K64" s="22">
        <v>1</v>
      </c>
      <c r="L64" s="5"/>
    </row>
    <row r="65" spans="2:12" s="3" customFormat="1" x14ac:dyDescent="0.25">
      <c r="B65" s="23" t="s">
        <v>34</v>
      </c>
      <c r="C65" s="20">
        <f t="shared" si="18"/>
        <v>16</v>
      </c>
      <c r="D65" s="20">
        <v>15</v>
      </c>
      <c r="E65" s="20">
        <v>1</v>
      </c>
      <c r="F65" s="20">
        <f t="shared" si="19"/>
        <v>28</v>
      </c>
      <c r="G65" s="20">
        <v>21</v>
      </c>
      <c r="H65" s="20">
        <v>7</v>
      </c>
      <c r="I65" s="20">
        <f t="shared" si="20"/>
        <v>35</v>
      </c>
      <c r="J65" s="20">
        <v>16</v>
      </c>
      <c r="K65" s="20">
        <v>19</v>
      </c>
      <c r="L65" s="5"/>
    </row>
    <row r="66" spans="2:12" s="3" customFormat="1" x14ac:dyDescent="0.25">
      <c r="B66" s="37" t="s">
        <v>35</v>
      </c>
      <c r="C66" s="37">
        <f>SUM(D66:E66)</f>
        <v>532</v>
      </c>
      <c r="D66" s="37">
        <f>SUM(D67:D70)</f>
        <v>371</v>
      </c>
      <c r="E66" s="37">
        <f>SUM(E67:E70)</f>
        <v>161</v>
      </c>
      <c r="F66" s="37">
        <f t="shared" ref="F66:K66" si="21">SUM(F67:F70)</f>
        <v>551</v>
      </c>
      <c r="G66" s="37">
        <f t="shared" si="21"/>
        <v>365</v>
      </c>
      <c r="H66" s="37">
        <f t="shared" si="21"/>
        <v>186</v>
      </c>
      <c r="I66" s="37">
        <f t="shared" si="21"/>
        <v>664</v>
      </c>
      <c r="J66" s="37">
        <f t="shared" si="21"/>
        <v>418</v>
      </c>
      <c r="K66" s="37">
        <f t="shared" si="21"/>
        <v>246</v>
      </c>
      <c r="L66" s="5"/>
    </row>
    <row r="67" spans="2:12" s="3" customFormat="1" x14ac:dyDescent="0.25">
      <c r="B67" s="23" t="s">
        <v>36</v>
      </c>
      <c r="C67" s="20">
        <f t="shared" ref="C67:C70" si="22">SUM(D67:E67)</f>
        <v>58</v>
      </c>
      <c r="D67" s="20">
        <v>37</v>
      </c>
      <c r="E67" s="20">
        <v>21</v>
      </c>
      <c r="F67" s="20">
        <f t="shared" ref="F67:F70" si="23">SUM(G67:H67)</f>
        <v>48</v>
      </c>
      <c r="G67" s="20">
        <v>28</v>
      </c>
      <c r="H67" s="20">
        <v>20</v>
      </c>
      <c r="I67" s="20">
        <f t="shared" ref="I67:I70" si="24">SUM(J67:K67)</f>
        <v>88</v>
      </c>
      <c r="J67" s="20">
        <v>52</v>
      </c>
      <c r="K67" s="20">
        <v>36</v>
      </c>
      <c r="L67" s="5"/>
    </row>
    <row r="68" spans="2:12" s="3" customFormat="1" x14ac:dyDescent="0.25">
      <c r="B68" s="24" t="s">
        <v>37</v>
      </c>
      <c r="C68" s="22">
        <f t="shared" si="22"/>
        <v>14</v>
      </c>
      <c r="D68" s="22">
        <v>13</v>
      </c>
      <c r="E68" s="22">
        <v>1</v>
      </c>
      <c r="F68" s="22">
        <f t="shared" si="23"/>
        <v>7</v>
      </c>
      <c r="G68" s="22">
        <v>6</v>
      </c>
      <c r="H68" s="22">
        <v>1</v>
      </c>
      <c r="I68" s="22">
        <f t="shared" si="24"/>
        <v>5</v>
      </c>
      <c r="J68" s="22">
        <v>5</v>
      </c>
      <c r="K68" s="22">
        <v>0</v>
      </c>
      <c r="L68" s="5"/>
    </row>
    <row r="69" spans="2:12" s="3" customFormat="1" x14ac:dyDescent="0.25">
      <c r="B69" s="23" t="s">
        <v>38</v>
      </c>
      <c r="C69" s="20">
        <f t="shared" si="22"/>
        <v>89</v>
      </c>
      <c r="D69" s="20">
        <v>76</v>
      </c>
      <c r="E69" s="20">
        <v>13</v>
      </c>
      <c r="F69" s="20">
        <f t="shared" si="23"/>
        <v>127</v>
      </c>
      <c r="G69" s="20">
        <v>98</v>
      </c>
      <c r="H69" s="20">
        <v>29</v>
      </c>
      <c r="I69" s="20">
        <f t="shared" si="24"/>
        <v>162</v>
      </c>
      <c r="J69" s="20">
        <v>127</v>
      </c>
      <c r="K69" s="20">
        <v>35</v>
      </c>
      <c r="L69" s="5"/>
    </row>
    <row r="70" spans="2:12" s="3" customFormat="1" x14ac:dyDescent="0.25">
      <c r="B70" s="24" t="s">
        <v>39</v>
      </c>
      <c r="C70" s="22">
        <f t="shared" si="22"/>
        <v>371</v>
      </c>
      <c r="D70" s="22">
        <v>245</v>
      </c>
      <c r="E70" s="22">
        <v>126</v>
      </c>
      <c r="F70" s="22">
        <f t="shared" si="23"/>
        <v>369</v>
      </c>
      <c r="G70" s="22">
        <v>233</v>
      </c>
      <c r="H70" s="22">
        <v>136</v>
      </c>
      <c r="I70" s="22">
        <f t="shared" si="24"/>
        <v>409</v>
      </c>
      <c r="J70" s="22">
        <v>234</v>
      </c>
      <c r="K70" s="22">
        <v>175</v>
      </c>
      <c r="L70" s="5"/>
    </row>
    <row r="71" spans="2:12" s="3" customFormat="1" x14ac:dyDescent="0.25">
      <c r="B71" s="36" t="s">
        <v>40</v>
      </c>
      <c r="C71" s="56">
        <f>SUM(D71:E71)</f>
        <v>323</v>
      </c>
      <c r="D71" s="56">
        <f>SUM(D72:D74)</f>
        <v>185</v>
      </c>
      <c r="E71" s="56">
        <f>SUM(E72:E74)</f>
        <v>138</v>
      </c>
      <c r="F71" s="56">
        <f t="shared" ref="F71:K71" si="25">SUM(F72:F74)</f>
        <v>349</v>
      </c>
      <c r="G71" s="56">
        <f t="shared" si="25"/>
        <v>213</v>
      </c>
      <c r="H71" s="56">
        <f t="shared" si="25"/>
        <v>136</v>
      </c>
      <c r="I71" s="56">
        <f t="shared" si="25"/>
        <v>432</v>
      </c>
      <c r="J71" s="56">
        <f t="shared" si="25"/>
        <v>267</v>
      </c>
      <c r="K71" s="56">
        <f t="shared" si="25"/>
        <v>165</v>
      </c>
      <c r="L71" s="5"/>
    </row>
    <row r="72" spans="2:12" s="3" customFormat="1" x14ac:dyDescent="0.25">
      <c r="B72" s="24" t="s">
        <v>41</v>
      </c>
      <c r="C72" s="22">
        <f t="shared" ref="C72:C74" si="26">SUM(D72:E72)</f>
        <v>74</v>
      </c>
      <c r="D72" s="22">
        <v>42</v>
      </c>
      <c r="E72" s="22">
        <v>32</v>
      </c>
      <c r="F72" s="22">
        <f t="shared" ref="F72:F74" si="27">SUM(G72:H72)</f>
        <v>132</v>
      </c>
      <c r="G72" s="22">
        <v>79</v>
      </c>
      <c r="H72" s="22">
        <v>53</v>
      </c>
      <c r="I72" s="22">
        <f t="shared" ref="I72:I74" si="28">SUM(J72:K72)</f>
        <v>110</v>
      </c>
      <c r="J72" s="22">
        <v>65</v>
      </c>
      <c r="K72" s="22">
        <v>45</v>
      </c>
      <c r="L72" s="5"/>
    </row>
    <row r="73" spans="2:12" s="3" customFormat="1" x14ac:dyDescent="0.25">
      <c r="B73" s="23" t="s">
        <v>42</v>
      </c>
      <c r="C73" s="20">
        <f t="shared" si="26"/>
        <v>73</v>
      </c>
      <c r="D73" s="20">
        <v>44</v>
      </c>
      <c r="E73" s="20">
        <v>29</v>
      </c>
      <c r="F73" s="20">
        <f t="shared" si="27"/>
        <v>112</v>
      </c>
      <c r="G73" s="20">
        <v>68</v>
      </c>
      <c r="H73" s="20">
        <v>44</v>
      </c>
      <c r="I73" s="20">
        <f t="shared" si="28"/>
        <v>134</v>
      </c>
      <c r="J73" s="20">
        <v>81</v>
      </c>
      <c r="K73" s="20">
        <v>53</v>
      </c>
      <c r="L73" s="5"/>
    </row>
    <row r="74" spans="2:12" s="3" customFormat="1" x14ac:dyDescent="0.25">
      <c r="B74" s="24" t="s">
        <v>43</v>
      </c>
      <c r="C74" s="22">
        <f t="shared" si="26"/>
        <v>176</v>
      </c>
      <c r="D74" s="22">
        <v>99</v>
      </c>
      <c r="E74" s="22">
        <v>77</v>
      </c>
      <c r="F74" s="22">
        <f t="shared" si="27"/>
        <v>105</v>
      </c>
      <c r="G74" s="22">
        <v>66</v>
      </c>
      <c r="H74" s="22">
        <v>39</v>
      </c>
      <c r="I74" s="22">
        <f t="shared" si="28"/>
        <v>188</v>
      </c>
      <c r="J74" s="22">
        <v>121</v>
      </c>
      <c r="K74" s="22">
        <v>67</v>
      </c>
      <c r="L74" s="5"/>
    </row>
    <row r="75" spans="2:12" s="3" customFormat="1" x14ac:dyDescent="0.25">
      <c r="B75" s="36" t="s">
        <v>44</v>
      </c>
      <c r="C75" s="56">
        <f>SUM(D75:E75)</f>
        <v>217</v>
      </c>
      <c r="D75" s="56">
        <f>SUM(D76:D79)</f>
        <v>94</v>
      </c>
      <c r="E75" s="56">
        <f>SUM(E76:E79)</f>
        <v>123</v>
      </c>
      <c r="F75" s="56">
        <f t="shared" ref="F75:K75" si="29">SUM(F76:F79)</f>
        <v>118</v>
      </c>
      <c r="G75" s="56">
        <f t="shared" si="29"/>
        <v>62</v>
      </c>
      <c r="H75" s="56">
        <f t="shared" si="29"/>
        <v>56</v>
      </c>
      <c r="I75" s="56">
        <f t="shared" si="29"/>
        <v>132</v>
      </c>
      <c r="J75" s="56">
        <f t="shared" si="29"/>
        <v>66</v>
      </c>
      <c r="K75" s="56">
        <f t="shared" si="29"/>
        <v>66</v>
      </c>
      <c r="L75" s="5"/>
    </row>
    <row r="76" spans="2:12" s="3" customFormat="1" x14ac:dyDescent="0.25">
      <c r="B76" s="24" t="s">
        <v>45</v>
      </c>
      <c r="C76" s="22">
        <f t="shared" ref="C76:C79" si="30">SUM(D76:E76)</f>
        <v>9</v>
      </c>
      <c r="D76" s="22">
        <v>2</v>
      </c>
      <c r="E76" s="22">
        <v>7</v>
      </c>
      <c r="F76" s="22">
        <f t="shared" ref="F76:F79" si="31">SUM(G76:H76)</f>
        <v>47</v>
      </c>
      <c r="G76" s="22">
        <v>30</v>
      </c>
      <c r="H76" s="22">
        <v>17</v>
      </c>
      <c r="I76" s="22">
        <f t="shared" ref="I76:I79" si="32">SUM(J76:K76)</f>
        <v>57</v>
      </c>
      <c r="J76" s="22">
        <v>26</v>
      </c>
      <c r="K76" s="22">
        <v>31</v>
      </c>
      <c r="L76" s="5"/>
    </row>
    <row r="77" spans="2:12" s="3" customFormat="1" x14ac:dyDescent="0.25">
      <c r="B77" s="23" t="s">
        <v>46</v>
      </c>
      <c r="C77" s="20">
        <f t="shared" si="30"/>
        <v>17</v>
      </c>
      <c r="D77" s="20">
        <v>11</v>
      </c>
      <c r="E77" s="20">
        <v>6</v>
      </c>
      <c r="F77" s="20">
        <f t="shared" si="31"/>
        <v>36</v>
      </c>
      <c r="G77" s="20">
        <v>14</v>
      </c>
      <c r="H77" s="20">
        <v>22</v>
      </c>
      <c r="I77" s="20">
        <f t="shared" si="32"/>
        <v>24</v>
      </c>
      <c r="J77" s="20">
        <v>12</v>
      </c>
      <c r="K77" s="20">
        <v>12</v>
      </c>
      <c r="L77" s="5"/>
    </row>
    <row r="78" spans="2:12" s="3" customFormat="1" x14ac:dyDescent="0.25">
      <c r="B78" s="24" t="s">
        <v>47</v>
      </c>
      <c r="C78" s="22">
        <f t="shared" si="30"/>
        <v>5</v>
      </c>
      <c r="D78" s="22">
        <v>4</v>
      </c>
      <c r="E78" s="22">
        <v>1</v>
      </c>
      <c r="F78" s="22">
        <f t="shared" si="31"/>
        <v>18</v>
      </c>
      <c r="G78" s="22">
        <v>10</v>
      </c>
      <c r="H78" s="22">
        <v>8</v>
      </c>
      <c r="I78" s="22">
        <f t="shared" si="32"/>
        <v>27</v>
      </c>
      <c r="J78" s="22">
        <v>14</v>
      </c>
      <c r="K78" s="22">
        <v>13</v>
      </c>
      <c r="L78" s="5"/>
    </row>
    <row r="79" spans="2:12" s="3" customFormat="1" x14ac:dyDescent="0.25">
      <c r="B79" s="23" t="s">
        <v>48</v>
      </c>
      <c r="C79" s="20">
        <f t="shared" si="30"/>
        <v>186</v>
      </c>
      <c r="D79" s="20">
        <v>77</v>
      </c>
      <c r="E79" s="20">
        <v>109</v>
      </c>
      <c r="F79" s="20">
        <f t="shared" si="31"/>
        <v>17</v>
      </c>
      <c r="G79" s="20">
        <v>8</v>
      </c>
      <c r="H79" s="20">
        <v>9</v>
      </c>
      <c r="I79" s="20">
        <f t="shared" si="32"/>
        <v>24</v>
      </c>
      <c r="J79" s="20">
        <v>14</v>
      </c>
      <c r="K79" s="20">
        <v>10</v>
      </c>
      <c r="L79" s="5"/>
    </row>
    <row r="80" spans="2:12" s="3" customFormat="1" x14ac:dyDescent="0.25">
      <c r="B80" s="24" t="s">
        <v>15</v>
      </c>
      <c r="C80" s="22">
        <f>SUM(D80:E80)</f>
        <v>44</v>
      </c>
      <c r="D80" s="22">
        <v>20</v>
      </c>
      <c r="E80" s="22">
        <v>24</v>
      </c>
      <c r="F80" s="22">
        <f>SUM(G80:H80)</f>
        <v>10</v>
      </c>
      <c r="G80" s="22">
        <v>6</v>
      </c>
      <c r="H80" s="22">
        <v>4</v>
      </c>
      <c r="I80" s="22">
        <f>SUM(J80:K80)</f>
        <v>6</v>
      </c>
      <c r="J80" s="22">
        <v>4</v>
      </c>
      <c r="K80" s="22">
        <v>2</v>
      </c>
      <c r="L80" s="5"/>
    </row>
    <row r="81" spans="2:12" s="3" customFormat="1" x14ac:dyDescent="0.25">
      <c r="B81" s="115" t="s">
        <v>169</v>
      </c>
      <c r="C81" s="116"/>
      <c r="D81" s="116"/>
      <c r="E81" s="116"/>
      <c r="F81" s="116"/>
      <c r="G81" s="116"/>
      <c r="H81" s="116"/>
      <c r="I81" s="116"/>
      <c r="J81" s="116"/>
      <c r="K81" s="117"/>
      <c r="L81" s="5"/>
    </row>
    <row r="82" spans="2:12" s="3" customFormat="1" x14ac:dyDescent="0.25">
      <c r="B82" s="2"/>
      <c r="C82" s="2"/>
      <c r="D82" s="5"/>
      <c r="E82" s="5"/>
      <c r="F82" s="5"/>
      <c r="G82" s="5"/>
      <c r="H82" s="5"/>
      <c r="I82" s="5"/>
      <c r="J82" s="5"/>
      <c r="K82" s="5"/>
      <c r="L82" s="5"/>
    </row>
    <row r="83" spans="2:12" s="3" customFormat="1" x14ac:dyDescent="0.25">
      <c r="L83" s="2"/>
    </row>
  </sheetData>
  <mergeCells count="25">
    <mergeCell ref="C45:E45"/>
    <mergeCell ref="F45:H45"/>
    <mergeCell ref="I45:K45"/>
    <mergeCell ref="B33:K33"/>
    <mergeCell ref="B42:K42"/>
    <mergeCell ref="B34:B35"/>
    <mergeCell ref="C34:E34"/>
    <mergeCell ref="F34:H34"/>
    <mergeCell ref="I34:K34"/>
    <mergeCell ref="B81:K81"/>
    <mergeCell ref="B3:K3"/>
    <mergeCell ref="B4:B5"/>
    <mergeCell ref="C4:E4"/>
    <mergeCell ref="F4:H4"/>
    <mergeCell ref="I4:K4"/>
    <mergeCell ref="B11:K11"/>
    <mergeCell ref="B12:K12"/>
    <mergeCell ref="B30:K30"/>
    <mergeCell ref="B14:K14"/>
    <mergeCell ref="B15:B16"/>
    <mergeCell ref="C15:E15"/>
    <mergeCell ref="F15:H15"/>
    <mergeCell ref="I15:K15"/>
    <mergeCell ref="B44:K44"/>
    <mergeCell ref="B45:B46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0"/>
  <sheetViews>
    <sheetView topLeftCell="B28" workbookViewId="0">
      <selection activeCell="B51" sqref="B51"/>
    </sheetView>
  </sheetViews>
  <sheetFormatPr defaultRowHeight="15" x14ac:dyDescent="0.25"/>
  <cols>
    <col min="2" max="2" width="45" customWidth="1"/>
    <col min="3" max="11" width="12.28515625" customWidth="1"/>
  </cols>
  <sheetData>
    <row r="2" spans="2:16" s="3" customFormat="1" x14ac:dyDescent="0.25">
      <c r="B2" s="6"/>
      <c r="C2" s="6"/>
    </row>
    <row r="3" spans="2:16" ht="30.75" customHeight="1" x14ac:dyDescent="0.25">
      <c r="B3" s="129" t="s">
        <v>173</v>
      </c>
      <c r="C3" s="129"/>
      <c r="D3" s="129"/>
      <c r="E3" s="129"/>
      <c r="F3" s="129"/>
      <c r="G3" s="129"/>
      <c r="H3" s="129"/>
      <c r="I3" s="129"/>
      <c r="J3" s="129"/>
      <c r="K3" s="129"/>
      <c r="N3" s="58" t="s">
        <v>226</v>
      </c>
      <c r="O3" s="58"/>
      <c r="P3" s="58"/>
    </row>
    <row r="4" spans="2:16" x14ac:dyDescent="0.25">
      <c r="B4" s="119" t="s">
        <v>137</v>
      </c>
      <c r="C4" s="120">
        <v>43221</v>
      </c>
      <c r="D4" s="121"/>
      <c r="E4" s="122"/>
      <c r="F4" s="120">
        <v>43556</v>
      </c>
      <c r="G4" s="121"/>
      <c r="H4" s="122"/>
      <c r="I4" s="120">
        <v>43586</v>
      </c>
      <c r="J4" s="121"/>
      <c r="K4" s="122"/>
    </row>
    <row r="5" spans="2:16" x14ac:dyDescent="0.25">
      <c r="B5" s="119"/>
      <c r="C5" s="25" t="s">
        <v>153</v>
      </c>
      <c r="D5" s="26" t="s">
        <v>154</v>
      </c>
      <c r="E5" s="26" t="s">
        <v>124</v>
      </c>
      <c r="F5" s="25" t="s">
        <v>153</v>
      </c>
      <c r="G5" s="26" t="s">
        <v>154</v>
      </c>
      <c r="H5" s="26" t="s">
        <v>124</v>
      </c>
      <c r="I5" s="25" t="s">
        <v>153</v>
      </c>
      <c r="J5" s="26" t="s">
        <v>154</v>
      </c>
      <c r="K5" s="26" t="s">
        <v>124</v>
      </c>
    </row>
    <row r="6" spans="2:16" x14ac:dyDescent="0.25">
      <c r="B6" s="27" t="s">
        <v>1</v>
      </c>
      <c r="C6" s="18">
        <f>SUM(C7:C14)</f>
        <v>1008547</v>
      </c>
      <c r="D6" s="18">
        <f t="shared" ref="D6:E6" si="0">SUM(D7:D14)</f>
        <v>1070047</v>
      </c>
      <c r="E6" s="18">
        <f t="shared" si="0"/>
        <v>-61500</v>
      </c>
      <c r="F6" s="18">
        <f>SUM(F7:F14)</f>
        <v>1086032</v>
      </c>
      <c r="G6" s="18">
        <f t="shared" ref="G6:K6" si="1">SUM(G7:G14)</f>
        <v>1178255</v>
      </c>
      <c r="H6" s="18">
        <f t="shared" si="1"/>
        <v>-92223</v>
      </c>
      <c r="I6" s="18">
        <f t="shared" si="1"/>
        <v>1027809</v>
      </c>
      <c r="J6" s="18">
        <f t="shared" si="1"/>
        <v>1085709</v>
      </c>
      <c r="K6" s="18">
        <f t="shared" si="1"/>
        <v>-57900</v>
      </c>
    </row>
    <row r="7" spans="2:16" x14ac:dyDescent="0.25">
      <c r="B7" s="28" t="s">
        <v>132</v>
      </c>
      <c r="C7" s="29">
        <v>623679</v>
      </c>
      <c r="D7" s="29">
        <v>660900</v>
      </c>
      <c r="E7" s="29">
        <f>C7-D7</f>
        <v>-37221</v>
      </c>
      <c r="F7" s="29">
        <v>556344</v>
      </c>
      <c r="G7" s="29">
        <v>633308</v>
      </c>
      <c r="H7" s="29">
        <f t="shared" ref="H7:H14" si="2">F7-G7</f>
        <v>-76964</v>
      </c>
      <c r="I7" s="29">
        <v>632781</v>
      </c>
      <c r="J7" s="29">
        <v>676628</v>
      </c>
      <c r="K7" s="29">
        <f t="shared" ref="K7:K14" si="3">I7-J7</f>
        <v>-43847</v>
      </c>
    </row>
    <row r="8" spans="2:16" x14ac:dyDescent="0.25">
      <c r="B8" s="30" t="s">
        <v>133</v>
      </c>
      <c r="C8" s="31">
        <v>38779</v>
      </c>
      <c r="D8" s="31">
        <v>40518</v>
      </c>
      <c r="E8" s="31">
        <f t="shared" ref="E8:E14" si="4">C8-D8</f>
        <v>-1739</v>
      </c>
      <c r="F8" s="31">
        <v>39120</v>
      </c>
      <c r="G8" s="31">
        <v>41415</v>
      </c>
      <c r="H8" s="31">
        <f t="shared" si="2"/>
        <v>-2295</v>
      </c>
      <c r="I8" s="31">
        <v>41360</v>
      </c>
      <c r="J8" s="31">
        <v>43092</v>
      </c>
      <c r="K8" s="31">
        <f t="shared" si="3"/>
        <v>-1732</v>
      </c>
    </row>
    <row r="9" spans="2:16" x14ac:dyDescent="0.25">
      <c r="B9" s="28" t="s">
        <v>2</v>
      </c>
      <c r="C9" s="29">
        <v>45530</v>
      </c>
      <c r="D9" s="29">
        <v>44049</v>
      </c>
      <c r="E9" s="29">
        <f t="shared" si="4"/>
        <v>1481</v>
      </c>
      <c r="F9" s="29">
        <v>46800</v>
      </c>
      <c r="G9" s="29">
        <v>41632</v>
      </c>
      <c r="H9" s="29">
        <f t="shared" si="2"/>
        <v>5168</v>
      </c>
      <c r="I9" s="29">
        <v>50886</v>
      </c>
      <c r="J9" s="29">
        <v>46752</v>
      </c>
      <c r="K9" s="29">
        <f t="shared" si="3"/>
        <v>4134</v>
      </c>
    </row>
    <row r="10" spans="2:16" x14ac:dyDescent="0.25">
      <c r="B10" s="30" t="s">
        <v>134</v>
      </c>
      <c r="C10" s="31">
        <v>61437</v>
      </c>
      <c r="D10" s="31">
        <v>61846</v>
      </c>
      <c r="E10" s="31">
        <f t="shared" si="4"/>
        <v>-409</v>
      </c>
      <c r="F10" s="31">
        <v>64863</v>
      </c>
      <c r="G10" s="31">
        <v>67826</v>
      </c>
      <c r="H10" s="31">
        <f t="shared" si="2"/>
        <v>-2963</v>
      </c>
      <c r="I10" s="31">
        <v>64566</v>
      </c>
      <c r="J10" s="31">
        <v>65103</v>
      </c>
      <c r="K10" s="31">
        <f t="shared" si="3"/>
        <v>-537</v>
      </c>
    </row>
    <row r="11" spans="2:16" x14ac:dyDescent="0.25">
      <c r="B11" s="28" t="s">
        <v>3</v>
      </c>
      <c r="C11" s="29">
        <v>1580</v>
      </c>
      <c r="D11" s="29">
        <v>1561</v>
      </c>
      <c r="E11" s="29">
        <f t="shared" si="4"/>
        <v>19</v>
      </c>
      <c r="F11" s="29">
        <v>1590</v>
      </c>
      <c r="G11" s="29">
        <v>1544</v>
      </c>
      <c r="H11" s="29">
        <f t="shared" si="2"/>
        <v>46</v>
      </c>
      <c r="I11" s="29">
        <v>929</v>
      </c>
      <c r="J11" s="29">
        <v>893</v>
      </c>
      <c r="K11" s="29">
        <f t="shared" si="3"/>
        <v>36</v>
      </c>
    </row>
    <row r="12" spans="2:16" ht="30" x14ac:dyDescent="0.25">
      <c r="B12" s="83" t="s">
        <v>135</v>
      </c>
      <c r="C12" s="31">
        <v>2</v>
      </c>
      <c r="D12" s="31">
        <v>11</v>
      </c>
      <c r="E12" s="31">
        <f t="shared" si="4"/>
        <v>-9</v>
      </c>
      <c r="F12" s="31">
        <v>1</v>
      </c>
      <c r="G12" s="31">
        <v>13</v>
      </c>
      <c r="H12" s="31">
        <f t="shared" si="2"/>
        <v>-12</v>
      </c>
      <c r="I12" s="31">
        <v>4</v>
      </c>
      <c r="J12" s="31">
        <v>19</v>
      </c>
      <c r="K12" s="31">
        <f t="shared" si="3"/>
        <v>-15</v>
      </c>
    </row>
    <row r="13" spans="2:16" x14ac:dyDescent="0.25">
      <c r="B13" s="28" t="s">
        <v>136</v>
      </c>
      <c r="C13" s="29">
        <v>237521</v>
      </c>
      <c r="D13" s="29">
        <v>261155</v>
      </c>
      <c r="E13" s="29">
        <f t="shared" si="4"/>
        <v>-23634</v>
      </c>
      <c r="F13" s="29">
        <v>377304</v>
      </c>
      <c r="G13" s="29">
        <v>392515</v>
      </c>
      <c r="H13" s="29">
        <f t="shared" si="2"/>
        <v>-15211</v>
      </c>
      <c r="I13" s="29">
        <v>237273</v>
      </c>
      <c r="J13" s="29">
        <v>253218</v>
      </c>
      <c r="K13" s="29">
        <f t="shared" si="3"/>
        <v>-15945</v>
      </c>
    </row>
    <row r="14" spans="2:16" x14ac:dyDescent="0.25">
      <c r="B14" s="30" t="s">
        <v>155</v>
      </c>
      <c r="C14" s="59">
        <v>19</v>
      </c>
      <c r="D14" s="59">
        <v>7</v>
      </c>
      <c r="E14" s="59">
        <f t="shared" si="4"/>
        <v>12</v>
      </c>
      <c r="F14" s="59">
        <v>10</v>
      </c>
      <c r="G14" s="59">
        <v>2</v>
      </c>
      <c r="H14" s="59">
        <f t="shared" si="2"/>
        <v>8</v>
      </c>
      <c r="I14" s="59">
        <v>10</v>
      </c>
      <c r="J14" s="59">
        <v>4</v>
      </c>
      <c r="K14" s="59">
        <f t="shared" si="3"/>
        <v>6</v>
      </c>
    </row>
    <row r="15" spans="2:16" x14ac:dyDescent="0.25">
      <c r="B15" s="128" t="s">
        <v>174</v>
      </c>
      <c r="C15" s="128"/>
      <c r="D15" s="128"/>
      <c r="E15" s="128"/>
      <c r="F15" s="128"/>
      <c r="G15" s="128"/>
      <c r="H15" s="128"/>
      <c r="I15" s="128"/>
      <c r="J15" s="128"/>
      <c r="K15" s="128"/>
    </row>
    <row r="18" spans="2:11" ht="35.25" customHeight="1" x14ac:dyDescent="0.25">
      <c r="B18" s="129" t="s">
        <v>175</v>
      </c>
      <c r="C18" s="129"/>
      <c r="D18" s="129"/>
      <c r="E18" s="129"/>
      <c r="F18" s="129"/>
      <c r="G18" s="129"/>
      <c r="H18" s="129"/>
      <c r="I18" s="129"/>
      <c r="J18" s="129"/>
      <c r="K18" s="129"/>
    </row>
    <row r="19" spans="2:11" x14ac:dyDescent="0.25">
      <c r="B19" s="119" t="s">
        <v>8</v>
      </c>
      <c r="C19" s="120">
        <v>43221</v>
      </c>
      <c r="D19" s="121"/>
      <c r="E19" s="122"/>
      <c r="F19" s="120">
        <v>43556</v>
      </c>
      <c r="G19" s="121"/>
      <c r="H19" s="122"/>
      <c r="I19" s="120">
        <v>43586</v>
      </c>
      <c r="J19" s="121"/>
      <c r="K19" s="122"/>
    </row>
    <row r="20" spans="2:11" x14ac:dyDescent="0.25">
      <c r="B20" s="119"/>
      <c r="C20" s="25" t="s">
        <v>153</v>
      </c>
      <c r="D20" s="26" t="s">
        <v>154</v>
      </c>
      <c r="E20" s="26" t="s">
        <v>124</v>
      </c>
      <c r="F20" s="25" t="s">
        <v>153</v>
      </c>
      <c r="G20" s="26" t="s">
        <v>154</v>
      </c>
      <c r="H20" s="26" t="s">
        <v>124</v>
      </c>
      <c r="I20" s="25" t="s">
        <v>153</v>
      </c>
      <c r="J20" s="26" t="s">
        <v>154</v>
      </c>
      <c r="K20" s="26" t="s">
        <v>124</v>
      </c>
    </row>
    <row r="21" spans="2:11" x14ac:dyDescent="0.25">
      <c r="B21" s="27" t="s">
        <v>1</v>
      </c>
      <c r="C21" s="18">
        <f>SUM(C22:C42)</f>
        <v>1008547</v>
      </c>
      <c r="D21" s="18">
        <f t="shared" ref="D21:K21" si="5">SUM(D22:D42)</f>
        <v>1070047</v>
      </c>
      <c r="E21" s="18">
        <f t="shared" si="5"/>
        <v>-61500</v>
      </c>
      <c r="F21" s="18">
        <f t="shared" si="5"/>
        <v>1086032</v>
      </c>
      <c r="G21" s="18">
        <f t="shared" si="5"/>
        <v>1178255</v>
      </c>
      <c r="H21" s="18">
        <f t="shared" si="5"/>
        <v>-92223</v>
      </c>
      <c r="I21" s="18">
        <f t="shared" si="5"/>
        <v>1027809</v>
      </c>
      <c r="J21" s="18">
        <f t="shared" si="5"/>
        <v>1085709</v>
      </c>
      <c r="K21" s="18">
        <f t="shared" si="5"/>
        <v>-57900</v>
      </c>
    </row>
    <row r="22" spans="2:11" x14ac:dyDescent="0.25">
      <c r="B22" s="28" t="s">
        <v>54</v>
      </c>
      <c r="C22" s="29">
        <v>10769</v>
      </c>
      <c r="D22" s="29">
        <v>12015</v>
      </c>
      <c r="E22" s="29">
        <f>C22-D22</f>
        <v>-1246</v>
      </c>
      <c r="F22" s="29">
        <v>15332</v>
      </c>
      <c r="G22" s="29">
        <v>18229</v>
      </c>
      <c r="H22" s="29">
        <f t="shared" ref="H22:H42" si="6">F22-G22</f>
        <v>-2897</v>
      </c>
      <c r="I22" s="29">
        <v>10967</v>
      </c>
      <c r="J22" s="29">
        <v>12635</v>
      </c>
      <c r="K22" s="29">
        <f t="shared" ref="K22:K42" si="7">I22-J22</f>
        <v>-1668</v>
      </c>
    </row>
    <row r="23" spans="2:11" x14ac:dyDescent="0.25">
      <c r="B23" s="30" t="s">
        <v>55</v>
      </c>
      <c r="C23" s="31">
        <v>94287</v>
      </c>
      <c r="D23" s="31">
        <v>109794</v>
      </c>
      <c r="E23" s="31">
        <f t="shared" ref="E23:E42" si="8">C23-D23</f>
        <v>-15507</v>
      </c>
      <c r="F23" s="31">
        <v>128693</v>
      </c>
      <c r="G23" s="31">
        <v>144528</v>
      </c>
      <c r="H23" s="31">
        <f t="shared" si="6"/>
        <v>-15835</v>
      </c>
      <c r="I23" s="31">
        <v>83057</v>
      </c>
      <c r="J23" s="31">
        <v>93282</v>
      </c>
      <c r="K23" s="31">
        <f t="shared" si="7"/>
        <v>-10225</v>
      </c>
    </row>
    <row r="24" spans="2:11" x14ac:dyDescent="0.25">
      <c r="B24" s="28" t="s">
        <v>56</v>
      </c>
      <c r="C24" s="29">
        <v>9624</v>
      </c>
      <c r="D24" s="29">
        <v>8743</v>
      </c>
      <c r="E24" s="29">
        <f t="shared" si="8"/>
        <v>881</v>
      </c>
      <c r="F24" s="29">
        <v>12007</v>
      </c>
      <c r="G24" s="29">
        <v>11289</v>
      </c>
      <c r="H24" s="29">
        <f t="shared" si="6"/>
        <v>718</v>
      </c>
      <c r="I24" s="29">
        <v>10567</v>
      </c>
      <c r="J24" s="29">
        <v>10212</v>
      </c>
      <c r="K24" s="29">
        <f t="shared" si="7"/>
        <v>355</v>
      </c>
    </row>
    <row r="25" spans="2:11" x14ac:dyDescent="0.25">
      <c r="B25" s="30" t="s">
        <v>57</v>
      </c>
      <c r="C25" s="31">
        <v>22458</v>
      </c>
      <c r="D25" s="31">
        <v>23780</v>
      </c>
      <c r="E25" s="31">
        <f t="shared" si="8"/>
        <v>-1322</v>
      </c>
      <c r="F25" s="31">
        <v>24745</v>
      </c>
      <c r="G25" s="31">
        <v>24890</v>
      </c>
      <c r="H25" s="31">
        <f t="shared" si="6"/>
        <v>-145</v>
      </c>
      <c r="I25" s="31">
        <v>26910</v>
      </c>
      <c r="J25" s="31">
        <v>27943</v>
      </c>
      <c r="K25" s="31">
        <f t="shared" si="7"/>
        <v>-1033</v>
      </c>
    </row>
    <row r="26" spans="2:11" x14ac:dyDescent="0.25">
      <c r="B26" s="28" t="s">
        <v>58</v>
      </c>
      <c r="C26" s="29">
        <v>8921</v>
      </c>
      <c r="D26" s="29">
        <v>8261</v>
      </c>
      <c r="E26" s="29">
        <f t="shared" si="8"/>
        <v>660</v>
      </c>
      <c r="F26" s="29">
        <v>10974</v>
      </c>
      <c r="G26" s="29">
        <v>10334</v>
      </c>
      <c r="H26" s="29">
        <f t="shared" si="6"/>
        <v>640</v>
      </c>
      <c r="I26" s="29">
        <v>9711</v>
      </c>
      <c r="J26" s="29">
        <v>9850</v>
      </c>
      <c r="K26" s="29">
        <f t="shared" si="7"/>
        <v>-139</v>
      </c>
    </row>
    <row r="27" spans="2:11" x14ac:dyDescent="0.25">
      <c r="B27" s="30" t="s">
        <v>59</v>
      </c>
      <c r="C27" s="31">
        <v>12143</v>
      </c>
      <c r="D27" s="31">
        <v>11879</v>
      </c>
      <c r="E27" s="31">
        <f t="shared" si="8"/>
        <v>264</v>
      </c>
      <c r="F27" s="31">
        <v>12005</v>
      </c>
      <c r="G27" s="31">
        <v>11283</v>
      </c>
      <c r="H27" s="31">
        <f t="shared" si="6"/>
        <v>722</v>
      </c>
      <c r="I27" s="31">
        <v>10990</v>
      </c>
      <c r="J27" s="31">
        <v>10674</v>
      </c>
      <c r="K27" s="31">
        <f t="shared" si="7"/>
        <v>316</v>
      </c>
    </row>
    <row r="28" spans="2:11" x14ac:dyDescent="0.25">
      <c r="B28" s="28" t="s">
        <v>60</v>
      </c>
      <c r="C28" s="29">
        <v>8670</v>
      </c>
      <c r="D28" s="29">
        <v>10283</v>
      </c>
      <c r="E28" s="29">
        <f t="shared" si="8"/>
        <v>-1613</v>
      </c>
      <c r="F28" s="29">
        <v>12422</v>
      </c>
      <c r="G28" s="29">
        <v>13156</v>
      </c>
      <c r="H28" s="29">
        <f t="shared" si="6"/>
        <v>-734</v>
      </c>
      <c r="I28" s="29">
        <v>9680</v>
      </c>
      <c r="J28" s="29">
        <v>10466</v>
      </c>
      <c r="K28" s="29">
        <f t="shared" si="7"/>
        <v>-786</v>
      </c>
    </row>
    <row r="29" spans="2:11" x14ac:dyDescent="0.25">
      <c r="B29" s="30" t="s">
        <v>61</v>
      </c>
      <c r="C29" s="31">
        <v>30034</v>
      </c>
      <c r="D29" s="31">
        <v>29785</v>
      </c>
      <c r="E29" s="31">
        <f t="shared" si="8"/>
        <v>249</v>
      </c>
      <c r="F29" s="31">
        <v>30158</v>
      </c>
      <c r="G29" s="31">
        <v>32296</v>
      </c>
      <c r="H29" s="31">
        <f t="shared" si="6"/>
        <v>-2138</v>
      </c>
      <c r="I29" s="31">
        <v>30087</v>
      </c>
      <c r="J29" s="31">
        <v>30005</v>
      </c>
      <c r="K29" s="31">
        <f t="shared" si="7"/>
        <v>82</v>
      </c>
    </row>
    <row r="30" spans="2:11" x14ac:dyDescent="0.25">
      <c r="B30" s="28" t="s">
        <v>62</v>
      </c>
      <c r="C30" s="29">
        <v>6628</v>
      </c>
      <c r="D30" s="29">
        <v>6291</v>
      </c>
      <c r="E30" s="29">
        <f t="shared" si="8"/>
        <v>337</v>
      </c>
      <c r="F30" s="29">
        <v>7975</v>
      </c>
      <c r="G30" s="29">
        <v>8183</v>
      </c>
      <c r="H30" s="29">
        <f t="shared" si="6"/>
        <v>-208</v>
      </c>
      <c r="I30" s="29">
        <v>7557</v>
      </c>
      <c r="J30" s="29">
        <v>6759</v>
      </c>
      <c r="K30" s="29">
        <f t="shared" si="7"/>
        <v>798</v>
      </c>
    </row>
    <row r="31" spans="2:11" x14ac:dyDescent="0.25">
      <c r="B31" s="30" t="s">
        <v>63</v>
      </c>
      <c r="C31" s="31">
        <v>15891</v>
      </c>
      <c r="D31" s="31">
        <v>18555</v>
      </c>
      <c r="E31" s="31">
        <f t="shared" si="8"/>
        <v>-2664</v>
      </c>
      <c r="F31" s="31">
        <v>21457</v>
      </c>
      <c r="G31" s="31">
        <v>21067</v>
      </c>
      <c r="H31" s="31">
        <f t="shared" si="6"/>
        <v>390</v>
      </c>
      <c r="I31" s="31">
        <v>16427</v>
      </c>
      <c r="J31" s="31">
        <v>19053</v>
      </c>
      <c r="K31" s="31">
        <f t="shared" si="7"/>
        <v>-2626</v>
      </c>
    </row>
    <row r="32" spans="2:11" x14ac:dyDescent="0.25">
      <c r="B32" s="28" t="s">
        <v>64</v>
      </c>
      <c r="C32" s="29">
        <v>9990</v>
      </c>
      <c r="D32" s="29">
        <v>11848</v>
      </c>
      <c r="E32" s="29">
        <f t="shared" si="8"/>
        <v>-1858</v>
      </c>
      <c r="F32" s="29">
        <v>14154</v>
      </c>
      <c r="G32" s="29">
        <v>15782</v>
      </c>
      <c r="H32" s="29">
        <f t="shared" si="6"/>
        <v>-1628</v>
      </c>
      <c r="I32" s="29">
        <v>10663</v>
      </c>
      <c r="J32" s="29">
        <v>13078</v>
      </c>
      <c r="K32" s="29">
        <f t="shared" si="7"/>
        <v>-2415</v>
      </c>
    </row>
    <row r="33" spans="2:11" x14ac:dyDescent="0.25">
      <c r="B33" s="30" t="s">
        <v>65</v>
      </c>
      <c r="C33" s="31">
        <v>4309</v>
      </c>
      <c r="D33" s="31">
        <v>4409</v>
      </c>
      <c r="E33" s="31">
        <f t="shared" si="8"/>
        <v>-100</v>
      </c>
      <c r="F33" s="31">
        <v>4079</v>
      </c>
      <c r="G33" s="31">
        <v>3950</v>
      </c>
      <c r="H33" s="31">
        <f t="shared" si="6"/>
        <v>129</v>
      </c>
      <c r="I33" s="31">
        <v>4129</v>
      </c>
      <c r="J33" s="31">
        <v>4301</v>
      </c>
      <c r="K33" s="31">
        <f t="shared" si="7"/>
        <v>-172</v>
      </c>
    </row>
    <row r="34" spans="2:11" x14ac:dyDescent="0.25">
      <c r="B34" s="28" t="s">
        <v>66</v>
      </c>
      <c r="C34" s="29">
        <v>5959</v>
      </c>
      <c r="D34" s="29">
        <v>6091</v>
      </c>
      <c r="E34" s="29">
        <f t="shared" si="8"/>
        <v>-132</v>
      </c>
      <c r="F34" s="29">
        <v>7731</v>
      </c>
      <c r="G34" s="29">
        <v>7612</v>
      </c>
      <c r="H34" s="29">
        <f t="shared" si="6"/>
        <v>119</v>
      </c>
      <c r="I34" s="29">
        <v>6894</v>
      </c>
      <c r="J34" s="29">
        <v>7011</v>
      </c>
      <c r="K34" s="29">
        <f t="shared" si="7"/>
        <v>-117</v>
      </c>
    </row>
    <row r="35" spans="2:11" x14ac:dyDescent="0.25">
      <c r="B35" s="30" t="s">
        <v>67</v>
      </c>
      <c r="C35" s="31">
        <v>15259</v>
      </c>
      <c r="D35" s="31">
        <v>17544</v>
      </c>
      <c r="E35" s="31">
        <f t="shared" si="8"/>
        <v>-2285</v>
      </c>
      <c r="F35" s="31">
        <v>26975</v>
      </c>
      <c r="G35" s="31">
        <v>26406</v>
      </c>
      <c r="H35" s="31">
        <f t="shared" si="6"/>
        <v>569</v>
      </c>
      <c r="I35" s="31">
        <v>13993</v>
      </c>
      <c r="J35" s="31">
        <v>14723</v>
      </c>
      <c r="K35" s="31">
        <f t="shared" si="7"/>
        <v>-730</v>
      </c>
    </row>
    <row r="36" spans="2:11" x14ac:dyDescent="0.25">
      <c r="B36" s="28" t="s">
        <v>68</v>
      </c>
      <c r="C36" s="29">
        <v>4369</v>
      </c>
      <c r="D36" s="29">
        <v>4944</v>
      </c>
      <c r="E36" s="29">
        <f t="shared" si="8"/>
        <v>-575</v>
      </c>
      <c r="F36" s="29">
        <v>5124</v>
      </c>
      <c r="G36" s="29">
        <v>4922</v>
      </c>
      <c r="H36" s="29">
        <f t="shared" si="6"/>
        <v>202</v>
      </c>
      <c r="I36" s="29">
        <v>4284</v>
      </c>
      <c r="J36" s="29">
        <v>5013</v>
      </c>
      <c r="K36" s="29">
        <f t="shared" si="7"/>
        <v>-729</v>
      </c>
    </row>
    <row r="37" spans="2:11" x14ac:dyDescent="0.25">
      <c r="B37" s="30" t="s">
        <v>69</v>
      </c>
      <c r="C37" s="31">
        <v>10678</v>
      </c>
      <c r="D37" s="31">
        <v>10831</v>
      </c>
      <c r="E37" s="31">
        <f t="shared" si="8"/>
        <v>-153</v>
      </c>
      <c r="F37" s="31">
        <v>12073</v>
      </c>
      <c r="G37" s="31">
        <v>12024</v>
      </c>
      <c r="H37" s="31">
        <f t="shared" si="6"/>
        <v>49</v>
      </c>
      <c r="I37" s="31">
        <v>11835</v>
      </c>
      <c r="J37" s="31">
        <v>11629</v>
      </c>
      <c r="K37" s="31">
        <f t="shared" si="7"/>
        <v>206</v>
      </c>
    </row>
    <row r="38" spans="2:11" x14ac:dyDescent="0.25">
      <c r="B38" s="28" t="s">
        <v>70</v>
      </c>
      <c r="C38" s="29">
        <v>12181</v>
      </c>
      <c r="D38" s="29">
        <v>14164</v>
      </c>
      <c r="E38" s="29">
        <f t="shared" si="8"/>
        <v>-1983</v>
      </c>
      <c r="F38" s="29">
        <v>17244</v>
      </c>
      <c r="G38" s="29">
        <v>18592</v>
      </c>
      <c r="H38" s="29">
        <f t="shared" si="6"/>
        <v>-1348</v>
      </c>
      <c r="I38" s="29">
        <v>13057</v>
      </c>
      <c r="J38" s="29">
        <v>15442</v>
      </c>
      <c r="K38" s="29">
        <f t="shared" si="7"/>
        <v>-2385</v>
      </c>
    </row>
    <row r="39" spans="2:11" x14ac:dyDescent="0.25">
      <c r="B39" s="30" t="s">
        <v>71</v>
      </c>
      <c r="C39" s="31">
        <v>7757</v>
      </c>
      <c r="D39" s="31">
        <v>8235</v>
      </c>
      <c r="E39" s="31">
        <f t="shared" si="8"/>
        <v>-478</v>
      </c>
      <c r="F39" s="31">
        <v>12829</v>
      </c>
      <c r="G39" s="31">
        <v>13752</v>
      </c>
      <c r="H39" s="31">
        <f t="shared" si="6"/>
        <v>-923</v>
      </c>
      <c r="I39" s="31">
        <v>8869</v>
      </c>
      <c r="J39" s="31">
        <v>9521</v>
      </c>
      <c r="K39" s="31">
        <f t="shared" si="7"/>
        <v>-652</v>
      </c>
    </row>
    <row r="40" spans="2:11" x14ac:dyDescent="0.25">
      <c r="B40" s="28" t="s">
        <v>72</v>
      </c>
      <c r="C40" s="29">
        <v>13965</v>
      </c>
      <c r="D40" s="29">
        <v>15156</v>
      </c>
      <c r="E40" s="29">
        <f t="shared" si="8"/>
        <v>-1191</v>
      </c>
      <c r="F40" s="29">
        <v>60357</v>
      </c>
      <c r="G40" s="29">
        <v>58382</v>
      </c>
      <c r="H40" s="29">
        <f t="shared" si="6"/>
        <v>1975</v>
      </c>
      <c r="I40" s="29">
        <v>17390</v>
      </c>
      <c r="J40" s="29">
        <v>19231</v>
      </c>
      <c r="K40" s="29">
        <f t="shared" si="7"/>
        <v>-1841</v>
      </c>
    </row>
    <row r="41" spans="2:11" x14ac:dyDescent="0.25">
      <c r="B41" s="30" t="s">
        <v>73</v>
      </c>
      <c r="C41" s="31">
        <v>18752</v>
      </c>
      <c r="D41" s="31">
        <v>12652</v>
      </c>
      <c r="E41" s="31">
        <f t="shared" si="8"/>
        <v>6100</v>
      </c>
      <c r="F41" s="31">
        <v>17011</v>
      </c>
      <c r="G41" s="31">
        <v>7447</v>
      </c>
      <c r="H41" s="31">
        <f t="shared" si="6"/>
        <v>9564</v>
      </c>
      <c r="I41" s="31">
        <v>20754</v>
      </c>
      <c r="J41" s="31">
        <v>8658</v>
      </c>
      <c r="K41" s="31">
        <f t="shared" si="7"/>
        <v>12096</v>
      </c>
    </row>
    <row r="42" spans="2:11" x14ac:dyDescent="0.25">
      <c r="B42" s="28" t="s">
        <v>74</v>
      </c>
      <c r="C42" s="29">
        <v>685903</v>
      </c>
      <c r="D42" s="29">
        <v>724787</v>
      </c>
      <c r="E42" s="29">
        <f t="shared" si="8"/>
        <v>-38884</v>
      </c>
      <c r="F42" s="29">
        <v>632687</v>
      </c>
      <c r="G42" s="29">
        <v>714131</v>
      </c>
      <c r="H42" s="29">
        <f t="shared" si="6"/>
        <v>-81444</v>
      </c>
      <c r="I42" s="29">
        <v>699988</v>
      </c>
      <c r="J42" s="29">
        <v>746223</v>
      </c>
      <c r="K42" s="29">
        <f t="shared" si="7"/>
        <v>-46235</v>
      </c>
    </row>
    <row r="43" spans="2:11" x14ac:dyDescent="0.25">
      <c r="B43" s="128" t="s">
        <v>174</v>
      </c>
      <c r="C43" s="128"/>
      <c r="D43" s="128"/>
      <c r="E43" s="128"/>
      <c r="F43" s="128"/>
      <c r="G43" s="128"/>
      <c r="H43" s="128"/>
      <c r="I43" s="128"/>
      <c r="J43" s="128"/>
      <c r="K43" s="128"/>
    </row>
    <row r="46" spans="2:11" ht="27.75" customHeight="1" x14ac:dyDescent="0.25">
      <c r="B46" s="129" t="s">
        <v>176</v>
      </c>
      <c r="C46" s="129"/>
      <c r="D46" s="129"/>
      <c r="E46" s="129"/>
      <c r="F46" s="129"/>
      <c r="G46" s="129"/>
      <c r="H46" s="129"/>
      <c r="I46" s="129"/>
      <c r="J46" s="129"/>
      <c r="K46" s="129"/>
    </row>
    <row r="47" spans="2:11" ht="15" customHeight="1" x14ac:dyDescent="0.25">
      <c r="B47" s="130" t="s">
        <v>151</v>
      </c>
      <c r="C47" s="120">
        <v>43221</v>
      </c>
      <c r="D47" s="121"/>
      <c r="E47" s="122"/>
      <c r="F47" s="120">
        <v>43556</v>
      </c>
      <c r="G47" s="121"/>
      <c r="H47" s="122"/>
      <c r="I47" s="120">
        <v>43586</v>
      </c>
      <c r="J47" s="121"/>
      <c r="K47" s="122"/>
    </row>
    <row r="48" spans="2:11" x14ac:dyDescent="0.25">
      <c r="B48" s="131"/>
      <c r="C48" s="25" t="s">
        <v>153</v>
      </c>
      <c r="D48" s="26" t="s">
        <v>154</v>
      </c>
      <c r="E48" s="26" t="s">
        <v>124</v>
      </c>
      <c r="F48" s="25" t="s">
        <v>153</v>
      </c>
      <c r="G48" s="26" t="s">
        <v>154</v>
      </c>
      <c r="H48" s="26" t="s">
        <v>124</v>
      </c>
      <c r="I48" s="25" t="s">
        <v>153</v>
      </c>
      <c r="J48" s="26" t="s">
        <v>154</v>
      </c>
      <c r="K48" s="26" t="s">
        <v>124</v>
      </c>
    </row>
    <row r="49" spans="2:11" x14ac:dyDescent="0.25">
      <c r="B49" s="27" t="s">
        <v>81</v>
      </c>
      <c r="C49" s="18">
        <f t="shared" ref="C49:K49" si="9">C50+C58+C67+C72+C76</f>
        <v>1008547</v>
      </c>
      <c r="D49" s="18">
        <f t="shared" si="9"/>
        <v>1070047</v>
      </c>
      <c r="E49" s="18">
        <f t="shared" si="9"/>
        <v>-61500</v>
      </c>
      <c r="F49" s="18">
        <f t="shared" si="9"/>
        <v>1086032</v>
      </c>
      <c r="G49" s="18">
        <f t="shared" si="9"/>
        <v>1178255</v>
      </c>
      <c r="H49" s="18">
        <f t="shared" si="9"/>
        <v>-92223</v>
      </c>
      <c r="I49" s="18">
        <f t="shared" si="9"/>
        <v>1027809</v>
      </c>
      <c r="J49" s="18">
        <f t="shared" si="9"/>
        <v>1085709</v>
      </c>
      <c r="K49" s="18">
        <f t="shared" si="9"/>
        <v>-57900</v>
      </c>
    </row>
    <row r="50" spans="2:11" x14ac:dyDescent="0.25">
      <c r="B50" s="32" t="s">
        <v>17</v>
      </c>
      <c r="C50" s="33">
        <f>SUM(C51:C57)</f>
        <v>40175</v>
      </c>
      <c r="D50" s="33">
        <f t="shared" ref="D50:K50" si="10">SUM(D51:D57)</f>
        <v>28113</v>
      </c>
      <c r="E50" s="33">
        <f t="shared" si="10"/>
        <v>12062</v>
      </c>
      <c r="F50" s="33">
        <f t="shared" si="10"/>
        <v>38174</v>
      </c>
      <c r="G50" s="33">
        <f t="shared" si="10"/>
        <v>25942</v>
      </c>
      <c r="H50" s="33">
        <f t="shared" si="10"/>
        <v>12232</v>
      </c>
      <c r="I50" s="33">
        <f t="shared" si="10"/>
        <v>42754</v>
      </c>
      <c r="J50" s="33">
        <f t="shared" si="10"/>
        <v>24631</v>
      </c>
      <c r="K50" s="33">
        <f t="shared" si="10"/>
        <v>18123</v>
      </c>
    </row>
    <row r="51" spans="2:11" x14ac:dyDescent="0.25">
      <c r="B51" s="30" t="s">
        <v>18</v>
      </c>
      <c r="C51" s="31">
        <v>430</v>
      </c>
      <c r="D51" s="31">
        <v>629</v>
      </c>
      <c r="E51" s="31">
        <f>C51-D51</f>
        <v>-199</v>
      </c>
      <c r="F51" s="31">
        <v>605</v>
      </c>
      <c r="G51" s="31">
        <v>765</v>
      </c>
      <c r="H51" s="31">
        <f t="shared" ref="H51:H57" si="11">F51-G51</f>
        <v>-160</v>
      </c>
      <c r="I51" s="31">
        <v>603</v>
      </c>
      <c r="J51" s="31">
        <v>775</v>
      </c>
      <c r="K51" s="31">
        <f t="shared" ref="K51:K57" si="12">I51-J51</f>
        <v>-172</v>
      </c>
    </row>
    <row r="52" spans="2:11" x14ac:dyDescent="0.25">
      <c r="B52" s="28" t="s">
        <v>19</v>
      </c>
      <c r="C52" s="29">
        <v>3379</v>
      </c>
      <c r="D52" s="29">
        <v>3956</v>
      </c>
      <c r="E52" s="29">
        <f t="shared" ref="E52:E57" si="13">C52-D52</f>
        <v>-577</v>
      </c>
      <c r="F52" s="29">
        <v>3784</v>
      </c>
      <c r="G52" s="29">
        <v>4313</v>
      </c>
      <c r="H52" s="29">
        <f t="shared" si="11"/>
        <v>-529</v>
      </c>
      <c r="I52" s="29">
        <v>3472</v>
      </c>
      <c r="J52" s="29">
        <v>3947</v>
      </c>
      <c r="K52" s="29">
        <f t="shared" si="12"/>
        <v>-475</v>
      </c>
    </row>
    <row r="53" spans="2:11" x14ac:dyDescent="0.25">
      <c r="B53" s="30" t="s">
        <v>20</v>
      </c>
      <c r="C53" s="31">
        <v>7779</v>
      </c>
      <c r="D53" s="31">
        <v>7463</v>
      </c>
      <c r="E53" s="31">
        <f t="shared" si="13"/>
        <v>316</v>
      </c>
      <c r="F53" s="31">
        <v>6055</v>
      </c>
      <c r="G53" s="31">
        <v>6350</v>
      </c>
      <c r="H53" s="31">
        <f t="shared" si="11"/>
        <v>-295</v>
      </c>
      <c r="I53" s="31">
        <v>6220</v>
      </c>
      <c r="J53" s="31">
        <v>6353</v>
      </c>
      <c r="K53" s="31">
        <f t="shared" si="12"/>
        <v>-133</v>
      </c>
    </row>
    <row r="54" spans="2:11" x14ac:dyDescent="0.25">
      <c r="B54" s="28" t="s">
        <v>21</v>
      </c>
      <c r="C54" s="29">
        <v>18091</v>
      </c>
      <c r="D54" s="29">
        <v>5267</v>
      </c>
      <c r="E54" s="29">
        <f t="shared" si="13"/>
        <v>12824</v>
      </c>
      <c r="F54" s="29">
        <v>17520</v>
      </c>
      <c r="G54" s="29">
        <v>3667</v>
      </c>
      <c r="H54" s="29">
        <f t="shared" si="11"/>
        <v>13853</v>
      </c>
      <c r="I54" s="29">
        <v>22185</v>
      </c>
      <c r="J54" s="29">
        <v>3633</v>
      </c>
      <c r="K54" s="29">
        <f t="shared" si="12"/>
        <v>18552</v>
      </c>
    </row>
    <row r="55" spans="2:11" x14ac:dyDescent="0.25">
      <c r="B55" s="30" t="s">
        <v>22</v>
      </c>
      <c r="C55" s="31">
        <v>8005</v>
      </c>
      <c r="D55" s="31">
        <v>8830</v>
      </c>
      <c r="E55" s="31">
        <f t="shared" si="13"/>
        <v>-825</v>
      </c>
      <c r="F55" s="31">
        <v>7414</v>
      </c>
      <c r="G55" s="31">
        <v>9048</v>
      </c>
      <c r="H55" s="31">
        <f t="shared" si="11"/>
        <v>-1634</v>
      </c>
      <c r="I55" s="31">
        <v>7666</v>
      </c>
      <c r="J55" s="31">
        <v>8311</v>
      </c>
      <c r="K55" s="31">
        <f t="shared" si="12"/>
        <v>-645</v>
      </c>
    </row>
    <row r="56" spans="2:11" x14ac:dyDescent="0.25">
      <c r="B56" s="28" t="s">
        <v>23</v>
      </c>
      <c r="C56" s="29">
        <v>2485</v>
      </c>
      <c r="D56" s="29">
        <v>1968</v>
      </c>
      <c r="E56" s="29">
        <f t="shared" si="13"/>
        <v>517</v>
      </c>
      <c r="F56" s="29">
        <v>2796</v>
      </c>
      <c r="G56" s="29">
        <v>1799</v>
      </c>
      <c r="H56" s="29">
        <f t="shared" si="11"/>
        <v>997</v>
      </c>
      <c r="I56" s="29">
        <v>2557</v>
      </c>
      <c r="J56" s="29">
        <v>1612</v>
      </c>
      <c r="K56" s="29">
        <f t="shared" si="12"/>
        <v>945</v>
      </c>
    </row>
    <row r="57" spans="2:11" x14ac:dyDescent="0.25">
      <c r="B57" s="30" t="s">
        <v>24</v>
      </c>
      <c r="C57" s="31">
        <v>6</v>
      </c>
      <c r="D57" s="31">
        <v>0</v>
      </c>
      <c r="E57" s="31">
        <f t="shared" si="13"/>
        <v>6</v>
      </c>
      <c r="F57" s="31">
        <v>0</v>
      </c>
      <c r="G57" s="31">
        <v>0</v>
      </c>
      <c r="H57" s="31">
        <f t="shared" si="11"/>
        <v>0</v>
      </c>
      <c r="I57" s="31">
        <v>51</v>
      </c>
      <c r="J57" s="31">
        <v>0</v>
      </c>
      <c r="K57" s="31">
        <f t="shared" si="12"/>
        <v>51</v>
      </c>
    </row>
    <row r="58" spans="2:11" x14ac:dyDescent="0.25">
      <c r="B58" s="32" t="s">
        <v>25</v>
      </c>
      <c r="C58" s="33">
        <f t="shared" ref="C58:K58" si="14">SUM(C59:C66)</f>
        <v>57330</v>
      </c>
      <c r="D58" s="33">
        <f t="shared" si="14"/>
        <v>65224</v>
      </c>
      <c r="E58" s="33">
        <f t="shared" si="14"/>
        <v>-7894</v>
      </c>
      <c r="F58" s="33">
        <f t="shared" si="14"/>
        <v>66009</v>
      </c>
      <c r="G58" s="33">
        <f t="shared" si="14"/>
        <v>87963</v>
      </c>
      <c r="H58" s="33">
        <f t="shared" si="14"/>
        <v>-21954</v>
      </c>
      <c r="I58" s="33">
        <f t="shared" si="14"/>
        <v>58069</v>
      </c>
      <c r="J58" s="33">
        <f t="shared" si="14"/>
        <v>70015</v>
      </c>
      <c r="K58" s="33">
        <f t="shared" si="14"/>
        <v>-11946</v>
      </c>
    </row>
    <row r="59" spans="2:11" x14ac:dyDescent="0.25">
      <c r="B59" s="30" t="s">
        <v>26</v>
      </c>
      <c r="C59" s="31">
        <v>454</v>
      </c>
      <c r="D59" s="31">
        <v>256</v>
      </c>
      <c r="E59" s="31">
        <f>C59-D59</f>
        <v>198</v>
      </c>
      <c r="F59" s="31">
        <v>606</v>
      </c>
      <c r="G59" s="31">
        <v>96</v>
      </c>
      <c r="H59" s="31">
        <f t="shared" ref="H59:H66" si="15">F59-G59</f>
        <v>510</v>
      </c>
      <c r="I59" s="31">
        <v>583</v>
      </c>
      <c r="J59" s="31">
        <v>383</v>
      </c>
      <c r="K59" s="31">
        <f t="shared" ref="K59:K66" si="16">I59-J59</f>
        <v>200</v>
      </c>
    </row>
    <row r="60" spans="2:11" x14ac:dyDescent="0.25">
      <c r="B60" s="28" t="s">
        <v>28</v>
      </c>
      <c r="C60" s="29">
        <v>13346</v>
      </c>
      <c r="D60" s="29">
        <v>16122</v>
      </c>
      <c r="E60" s="29">
        <f t="shared" ref="E60:E66" si="17">C60-D60</f>
        <v>-2776</v>
      </c>
      <c r="F60" s="29">
        <v>19099</v>
      </c>
      <c r="G60" s="29">
        <v>23260</v>
      </c>
      <c r="H60" s="29">
        <f t="shared" si="15"/>
        <v>-4161</v>
      </c>
      <c r="I60" s="29">
        <v>19509</v>
      </c>
      <c r="J60" s="29">
        <v>23496</v>
      </c>
      <c r="K60" s="29">
        <f t="shared" si="16"/>
        <v>-3987</v>
      </c>
    </row>
    <row r="61" spans="2:11" x14ac:dyDescent="0.25">
      <c r="B61" s="30" t="s">
        <v>29</v>
      </c>
      <c r="C61" s="31">
        <v>3009</v>
      </c>
      <c r="D61" s="31">
        <v>3820</v>
      </c>
      <c r="E61" s="31">
        <f t="shared" si="17"/>
        <v>-811</v>
      </c>
      <c r="F61" s="31">
        <v>4257</v>
      </c>
      <c r="G61" s="31">
        <v>4960</v>
      </c>
      <c r="H61" s="31">
        <f t="shared" si="15"/>
        <v>-703</v>
      </c>
      <c r="I61" s="31">
        <v>2725</v>
      </c>
      <c r="J61" s="31">
        <v>3566</v>
      </c>
      <c r="K61" s="31">
        <f t="shared" si="16"/>
        <v>-841</v>
      </c>
    </row>
    <row r="62" spans="2:11" x14ac:dyDescent="0.25">
      <c r="B62" s="28" t="s">
        <v>30</v>
      </c>
      <c r="C62" s="29">
        <v>173</v>
      </c>
      <c r="D62" s="29">
        <v>127</v>
      </c>
      <c r="E62" s="29">
        <f t="shared" si="17"/>
        <v>46</v>
      </c>
      <c r="F62" s="29">
        <v>134</v>
      </c>
      <c r="G62" s="29">
        <v>123</v>
      </c>
      <c r="H62" s="29">
        <f t="shared" si="15"/>
        <v>11</v>
      </c>
      <c r="I62" s="29">
        <v>117</v>
      </c>
      <c r="J62" s="29">
        <v>69</v>
      </c>
      <c r="K62" s="29">
        <f t="shared" si="16"/>
        <v>48</v>
      </c>
    </row>
    <row r="63" spans="2:11" x14ac:dyDescent="0.25">
      <c r="B63" s="30" t="s">
        <v>31</v>
      </c>
      <c r="C63" s="31">
        <v>24620</v>
      </c>
      <c r="D63" s="31">
        <v>26600</v>
      </c>
      <c r="E63" s="31">
        <f t="shared" si="17"/>
        <v>-1980</v>
      </c>
      <c r="F63" s="31">
        <v>22746</v>
      </c>
      <c r="G63" s="31">
        <v>29896</v>
      </c>
      <c r="H63" s="31">
        <f t="shared" si="15"/>
        <v>-7150</v>
      </c>
      <c r="I63" s="31">
        <v>21066</v>
      </c>
      <c r="J63" s="31">
        <v>24832</v>
      </c>
      <c r="K63" s="31">
        <f t="shared" si="16"/>
        <v>-3766</v>
      </c>
    </row>
    <row r="64" spans="2:11" x14ac:dyDescent="0.25">
      <c r="B64" s="28" t="s">
        <v>32</v>
      </c>
      <c r="C64" s="29">
        <v>976</v>
      </c>
      <c r="D64" s="29">
        <v>1174</v>
      </c>
      <c r="E64" s="29">
        <f t="shared" si="17"/>
        <v>-198</v>
      </c>
      <c r="F64" s="29">
        <v>684</v>
      </c>
      <c r="G64" s="29">
        <v>712</v>
      </c>
      <c r="H64" s="29">
        <f t="shared" si="15"/>
        <v>-28</v>
      </c>
      <c r="I64" s="29">
        <v>578</v>
      </c>
      <c r="J64" s="29">
        <v>635</v>
      </c>
      <c r="K64" s="29">
        <f t="shared" si="16"/>
        <v>-57</v>
      </c>
    </row>
    <row r="65" spans="2:11" x14ac:dyDescent="0.25">
      <c r="B65" s="30" t="s">
        <v>33</v>
      </c>
      <c r="C65" s="31">
        <v>157</v>
      </c>
      <c r="D65" s="31">
        <v>0</v>
      </c>
      <c r="E65" s="31">
        <f t="shared" si="17"/>
        <v>157</v>
      </c>
      <c r="F65" s="31">
        <v>58</v>
      </c>
      <c r="G65" s="31">
        <v>0</v>
      </c>
      <c r="H65" s="31">
        <f t="shared" si="15"/>
        <v>58</v>
      </c>
      <c r="I65" s="31">
        <v>18</v>
      </c>
      <c r="J65" s="31">
        <v>0</v>
      </c>
      <c r="K65" s="31">
        <f t="shared" si="16"/>
        <v>18</v>
      </c>
    </row>
    <row r="66" spans="2:11" x14ac:dyDescent="0.25">
      <c r="B66" s="28" t="s">
        <v>34</v>
      </c>
      <c r="C66" s="29">
        <v>14595</v>
      </c>
      <c r="D66" s="29">
        <v>17125</v>
      </c>
      <c r="E66" s="29">
        <f t="shared" si="17"/>
        <v>-2530</v>
      </c>
      <c r="F66" s="29">
        <v>18425</v>
      </c>
      <c r="G66" s="29">
        <v>28916</v>
      </c>
      <c r="H66" s="29">
        <f t="shared" si="15"/>
        <v>-10491</v>
      </c>
      <c r="I66" s="29">
        <v>13473</v>
      </c>
      <c r="J66" s="29">
        <v>17034</v>
      </c>
      <c r="K66" s="29">
        <f t="shared" si="16"/>
        <v>-3561</v>
      </c>
    </row>
    <row r="67" spans="2:11" s="44" customFormat="1" x14ac:dyDescent="0.25">
      <c r="B67" s="34" t="s">
        <v>35</v>
      </c>
      <c r="C67" s="35">
        <f>SUM(C68:C71)</f>
        <v>771884</v>
      </c>
      <c r="D67" s="35">
        <f t="shared" ref="D67:K67" si="18">SUM(D68:D71)</f>
        <v>821318</v>
      </c>
      <c r="E67" s="35">
        <f t="shared" si="18"/>
        <v>-49434</v>
      </c>
      <c r="F67" s="35">
        <f t="shared" si="18"/>
        <v>764949</v>
      </c>
      <c r="G67" s="35">
        <f t="shared" si="18"/>
        <v>834370</v>
      </c>
      <c r="H67" s="35">
        <f t="shared" si="18"/>
        <v>-69421</v>
      </c>
      <c r="I67" s="35">
        <f t="shared" si="18"/>
        <v>790431</v>
      </c>
      <c r="J67" s="35">
        <f t="shared" si="18"/>
        <v>845036</v>
      </c>
      <c r="K67" s="35">
        <f t="shared" si="18"/>
        <v>-54605</v>
      </c>
    </row>
    <row r="68" spans="2:11" x14ac:dyDescent="0.25">
      <c r="B68" s="28" t="s">
        <v>36</v>
      </c>
      <c r="C68" s="29">
        <v>27143</v>
      </c>
      <c r="D68" s="29">
        <v>30032</v>
      </c>
      <c r="E68" s="29">
        <f>C68-D68</f>
        <v>-2889</v>
      </c>
      <c r="F68" s="29">
        <v>18460</v>
      </c>
      <c r="G68" s="29">
        <v>21307</v>
      </c>
      <c r="H68" s="29">
        <f t="shared" ref="H68:H71" si="19">F68-G68</f>
        <v>-2847</v>
      </c>
      <c r="I68" s="29">
        <v>15466</v>
      </c>
      <c r="J68" s="29">
        <v>16527</v>
      </c>
      <c r="K68" s="29">
        <f t="shared" ref="K68:K71" si="20">I68-J68</f>
        <v>-1061</v>
      </c>
    </row>
    <row r="69" spans="2:11" x14ac:dyDescent="0.25">
      <c r="B69" s="30" t="s">
        <v>37</v>
      </c>
      <c r="C69" s="31">
        <v>474</v>
      </c>
      <c r="D69" s="31">
        <v>968</v>
      </c>
      <c r="E69" s="31">
        <f t="shared" ref="E69:E71" si="21">C69-D69</f>
        <v>-494</v>
      </c>
      <c r="F69" s="31">
        <v>546</v>
      </c>
      <c r="G69" s="31">
        <v>645</v>
      </c>
      <c r="H69" s="31">
        <f t="shared" si="19"/>
        <v>-99</v>
      </c>
      <c r="I69" s="31">
        <v>694</v>
      </c>
      <c r="J69" s="31">
        <v>724</v>
      </c>
      <c r="K69" s="31">
        <f t="shared" si="20"/>
        <v>-30</v>
      </c>
    </row>
    <row r="70" spans="2:11" x14ac:dyDescent="0.25">
      <c r="B70" s="28" t="s">
        <v>38</v>
      </c>
      <c r="C70" s="29">
        <v>171296</v>
      </c>
      <c r="D70" s="29">
        <v>188395</v>
      </c>
      <c r="E70" s="29">
        <f t="shared" si="21"/>
        <v>-17099</v>
      </c>
      <c r="F70" s="29">
        <v>168947</v>
      </c>
      <c r="G70" s="29">
        <v>185025</v>
      </c>
      <c r="H70" s="29">
        <f t="shared" si="19"/>
        <v>-16078</v>
      </c>
      <c r="I70" s="29">
        <v>162447</v>
      </c>
      <c r="J70" s="29">
        <v>182253</v>
      </c>
      <c r="K70" s="29">
        <f t="shared" si="20"/>
        <v>-19806</v>
      </c>
    </row>
    <row r="71" spans="2:11" x14ac:dyDescent="0.25">
      <c r="B71" s="30" t="s">
        <v>39</v>
      </c>
      <c r="C71" s="31">
        <v>572971</v>
      </c>
      <c r="D71" s="31">
        <v>601923</v>
      </c>
      <c r="E71" s="31">
        <f t="shared" si="21"/>
        <v>-28952</v>
      </c>
      <c r="F71" s="31">
        <v>576996</v>
      </c>
      <c r="G71" s="31">
        <v>627393</v>
      </c>
      <c r="H71" s="31">
        <f t="shared" si="19"/>
        <v>-50397</v>
      </c>
      <c r="I71" s="31">
        <v>611824</v>
      </c>
      <c r="J71" s="31">
        <v>645532</v>
      </c>
      <c r="K71" s="31">
        <f t="shared" si="20"/>
        <v>-33708</v>
      </c>
    </row>
    <row r="72" spans="2:11" s="44" customFormat="1" x14ac:dyDescent="0.25">
      <c r="B72" s="32" t="s">
        <v>40</v>
      </c>
      <c r="C72" s="33">
        <f>SUM(C73:C75)</f>
        <v>110892</v>
      </c>
      <c r="D72" s="33">
        <f t="shared" ref="D72:K72" si="22">SUM(D73:D75)</f>
        <v>125603</v>
      </c>
      <c r="E72" s="33">
        <f t="shared" si="22"/>
        <v>-14711</v>
      </c>
      <c r="F72" s="33">
        <f t="shared" si="22"/>
        <v>178167</v>
      </c>
      <c r="G72" s="33">
        <f t="shared" si="22"/>
        <v>188904</v>
      </c>
      <c r="H72" s="33">
        <f t="shared" si="22"/>
        <v>-10737</v>
      </c>
      <c r="I72" s="33">
        <f t="shared" si="22"/>
        <v>97289</v>
      </c>
      <c r="J72" s="33">
        <f t="shared" si="22"/>
        <v>107758</v>
      </c>
      <c r="K72" s="33">
        <f t="shared" si="22"/>
        <v>-10469</v>
      </c>
    </row>
    <row r="73" spans="2:11" x14ac:dyDescent="0.25">
      <c r="B73" s="30" t="s">
        <v>41</v>
      </c>
      <c r="C73" s="31">
        <v>61660</v>
      </c>
      <c r="D73" s="31">
        <v>66100</v>
      </c>
      <c r="E73" s="31">
        <f>C73-D73</f>
        <v>-4440</v>
      </c>
      <c r="F73" s="31">
        <v>78979</v>
      </c>
      <c r="G73" s="31">
        <v>77588</v>
      </c>
      <c r="H73" s="31">
        <f t="shared" ref="H73:H75" si="23">F73-G73</f>
        <v>1391</v>
      </c>
      <c r="I73" s="31">
        <v>50951</v>
      </c>
      <c r="J73" s="31">
        <v>51831</v>
      </c>
      <c r="K73" s="31">
        <f t="shared" ref="K73:K75" si="24">I73-J73</f>
        <v>-880</v>
      </c>
    </row>
    <row r="74" spans="2:11" x14ac:dyDescent="0.25">
      <c r="B74" s="28" t="s">
        <v>42</v>
      </c>
      <c r="C74" s="29">
        <v>6250</v>
      </c>
      <c r="D74" s="29">
        <v>7618</v>
      </c>
      <c r="E74" s="29">
        <f t="shared" ref="E74:E75" si="25">C74-D74</f>
        <v>-1368</v>
      </c>
      <c r="F74" s="29">
        <v>12649</v>
      </c>
      <c r="G74" s="29">
        <v>14885</v>
      </c>
      <c r="H74" s="29">
        <f t="shared" si="23"/>
        <v>-2236</v>
      </c>
      <c r="I74" s="29">
        <v>5310</v>
      </c>
      <c r="J74" s="29">
        <v>6740</v>
      </c>
      <c r="K74" s="29">
        <f t="shared" si="24"/>
        <v>-1430</v>
      </c>
    </row>
    <row r="75" spans="2:11" x14ac:dyDescent="0.25">
      <c r="B75" s="30" t="s">
        <v>43</v>
      </c>
      <c r="C75" s="31">
        <v>42982</v>
      </c>
      <c r="D75" s="31">
        <v>51885</v>
      </c>
      <c r="E75" s="31">
        <f t="shared" si="25"/>
        <v>-8903</v>
      </c>
      <c r="F75" s="31">
        <v>86539</v>
      </c>
      <c r="G75" s="31">
        <v>96431</v>
      </c>
      <c r="H75" s="31">
        <f t="shared" si="23"/>
        <v>-9892</v>
      </c>
      <c r="I75" s="31">
        <v>41028</v>
      </c>
      <c r="J75" s="31">
        <v>49187</v>
      </c>
      <c r="K75" s="31">
        <f t="shared" si="24"/>
        <v>-8159</v>
      </c>
    </row>
    <row r="76" spans="2:11" s="44" customFormat="1" x14ac:dyDescent="0.25">
      <c r="B76" s="32" t="s">
        <v>44</v>
      </c>
      <c r="C76" s="33">
        <f t="shared" ref="C76:K76" si="26">SUM(C77:C79)</f>
        <v>28266</v>
      </c>
      <c r="D76" s="33">
        <f t="shared" si="26"/>
        <v>29789</v>
      </c>
      <c r="E76" s="33">
        <f t="shared" si="26"/>
        <v>-1523</v>
      </c>
      <c r="F76" s="33">
        <f t="shared" si="26"/>
        <v>38733</v>
      </c>
      <c r="G76" s="33">
        <f t="shared" si="26"/>
        <v>41076</v>
      </c>
      <c r="H76" s="33">
        <f t="shared" si="26"/>
        <v>-2343</v>
      </c>
      <c r="I76" s="33">
        <f t="shared" si="26"/>
        <v>39266</v>
      </c>
      <c r="J76" s="33">
        <f t="shared" si="26"/>
        <v>38269</v>
      </c>
      <c r="K76" s="33">
        <f t="shared" si="26"/>
        <v>997</v>
      </c>
    </row>
    <row r="77" spans="2:11" x14ac:dyDescent="0.25">
      <c r="B77" s="30" t="s">
        <v>45</v>
      </c>
      <c r="C77" s="31">
        <v>8162</v>
      </c>
      <c r="D77" s="31">
        <v>7412</v>
      </c>
      <c r="E77" s="31">
        <f t="shared" ref="E77:E78" si="27">C77-D77</f>
        <v>750</v>
      </c>
      <c r="F77" s="31">
        <v>8725</v>
      </c>
      <c r="G77" s="31">
        <v>8045</v>
      </c>
      <c r="H77" s="31">
        <f t="shared" ref="H77:H79" si="28">F77-G77</f>
        <v>680</v>
      </c>
      <c r="I77" s="31">
        <v>7517</v>
      </c>
      <c r="J77" s="31">
        <v>6595</v>
      </c>
      <c r="K77" s="31">
        <f t="shared" ref="K77:K79" si="29">I77-J77</f>
        <v>922</v>
      </c>
    </row>
    <row r="78" spans="2:11" x14ac:dyDescent="0.25">
      <c r="B78" s="28" t="s">
        <v>46</v>
      </c>
      <c r="C78" s="29">
        <v>569</v>
      </c>
      <c r="D78" s="29">
        <v>477</v>
      </c>
      <c r="E78" s="29">
        <f t="shared" si="27"/>
        <v>92</v>
      </c>
      <c r="F78" s="29">
        <v>416</v>
      </c>
      <c r="G78" s="29">
        <v>532</v>
      </c>
      <c r="H78" s="29">
        <f t="shared" si="28"/>
        <v>-116</v>
      </c>
      <c r="I78" s="29">
        <v>411</v>
      </c>
      <c r="J78" s="29">
        <v>485</v>
      </c>
      <c r="K78" s="29">
        <f t="shared" si="29"/>
        <v>-74</v>
      </c>
    </row>
    <row r="79" spans="2:11" x14ac:dyDescent="0.25">
      <c r="B79" s="30" t="s">
        <v>48</v>
      </c>
      <c r="C79" s="31">
        <v>19535</v>
      </c>
      <c r="D79" s="31">
        <v>21900</v>
      </c>
      <c r="E79" s="31">
        <f t="shared" ref="E79" si="30">C79-D79</f>
        <v>-2365</v>
      </c>
      <c r="F79" s="31">
        <v>29592</v>
      </c>
      <c r="G79" s="31">
        <v>32499</v>
      </c>
      <c r="H79" s="31">
        <f t="shared" si="28"/>
        <v>-2907</v>
      </c>
      <c r="I79" s="31">
        <v>31338</v>
      </c>
      <c r="J79" s="31">
        <v>31189</v>
      </c>
      <c r="K79" s="31">
        <f t="shared" si="29"/>
        <v>149</v>
      </c>
    </row>
    <row r="80" spans="2:11" x14ac:dyDescent="0.25">
      <c r="B80" s="128" t="s">
        <v>174</v>
      </c>
      <c r="C80" s="128"/>
      <c r="D80" s="128"/>
      <c r="E80" s="128"/>
      <c r="F80" s="128"/>
      <c r="G80" s="128"/>
      <c r="H80" s="128"/>
      <c r="I80" s="128"/>
      <c r="J80" s="128"/>
      <c r="K80" s="128"/>
    </row>
  </sheetData>
  <mergeCells count="18">
    <mergeCell ref="I47:K47"/>
    <mergeCell ref="B47:B48"/>
    <mergeCell ref="B19:B20"/>
    <mergeCell ref="C19:E19"/>
    <mergeCell ref="B80:K80"/>
    <mergeCell ref="B3:K3"/>
    <mergeCell ref="C4:E4"/>
    <mergeCell ref="F4:H4"/>
    <mergeCell ref="I4:K4"/>
    <mergeCell ref="B15:K15"/>
    <mergeCell ref="F19:H19"/>
    <mergeCell ref="B43:K43"/>
    <mergeCell ref="B18:K18"/>
    <mergeCell ref="B4:B5"/>
    <mergeCell ref="I19:K19"/>
    <mergeCell ref="B46:K46"/>
    <mergeCell ref="C47:E47"/>
    <mergeCell ref="F47:H47"/>
  </mergeCells>
  <pageMargins left="0.511811024" right="0.511811024" top="0.78740157499999996" bottom="0.78740157499999996" header="0.31496062000000002" footer="0.31496062000000002"/>
  <pageSetup paperSize="9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4"/>
  <sheetViews>
    <sheetView topLeftCell="A61" zoomScale="80" zoomScaleNormal="80" workbookViewId="0">
      <selection activeCell="A69" sqref="A69:M69"/>
    </sheetView>
  </sheetViews>
  <sheetFormatPr defaultRowHeight="15" x14ac:dyDescent="0.25"/>
  <cols>
    <col min="1" max="1" width="38.28515625" customWidth="1"/>
    <col min="2" max="2" width="10.5703125" bestFit="1" customWidth="1"/>
    <col min="3" max="3" width="13" customWidth="1"/>
    <col min="4" max="4" width="16.7109375" customWidth="1"/>
    <col min="5" max="5" width="14.5703125" customWidth="1"/>
    <col min="6" max="6" width="10.5703125" bestFit="1" customWidth="1"/>
    <col min="7" max="7" width="12.7109375" customWidth="1"/>
    <col min="8" max="8" width="12.42578125" customWidth="1"/>
    <col min="9" max="9" width="13.42578125" customWidth="1"/>
    <col min="10" max="10" width="10.5703125" bestFit="1" customWidth="1"/>
    <col min="11" max="11" width="14.140625" customWidth="1"/>
    <col min="12" max="12" width="13" customWidth="1"/>
    <col min="13" max="13" width="14" customWidth="1"/>
  </cols>
  <sheetData>
    <row r="3" spans="1:13" ht="63" customHeight="1" x14ac:dyDescent="0.25">
      <c r="A3" s="140" t="s">
        <v>201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13" ht="18.75" x14ac:dyDescent="0.25">
      <c r="A4" s="139" t="s">
        <v>8</v>
      </c>
      <c r="B4" s="141">
        <v>43221</v>
      </c>
      <c r="C4" s="141"/>
      <c r="D4" s="141"/>
      <c r="E4" s="141"/>
      <c r="F4" s="141">
        <v>43556</v>
      </c>
      <c r="G4" s="141"/>
      <c r="H4" s="141"/>
      <c r="I4" s="141"/>
      <c r="J4" s="141">
        <v>43586</v>
      </c>
      <c r="K4" s="141"/>
      <c r="L4" s="141"/>
      <c r="M4" s="141"/>
    </row>
    <row r="5" spans="1:13" ht="18.75" x14ac:dyDescent="0.3">
      <c r="A5" s="139"/>
      <c r="B5" s="92" t="s">
        <v>1</v>
      </c>
      <c r="C5" s="93" t="s">
        <v>6</v>
      </c>
      <c r="D5" s="93" t="s">
        <v>7</v>
      </c>
      <c r="E5" s="93" t="s">
        <v>15</v>
      </c>
      <c r="F5" s="92" t="s">
        <v>1</v>
      </c>
      <c r="G5" s="93" t="s">
        <v>6</v>
      </c>
      <c r="H5" s="93" t="s">
        <v>7</v>
      </c>
      <c r="I5" s="93" t="s">
        <v>15</v>
      </c>
      <c r="J5" s="92" t="s">
        <v>1</v>
      </c>
      <c r="K5" s="93" t="s">
        <v>6</v>
      </c>
      <c r="L5" s="93" t="s">
        <v>7</v>
      </c>
      <c r="M5" s="93" t="s">
        <v>15</v>
      </c>
    </row>
    <row r="6" spans="1:13" ht="18.75" x14ac:dyDescent="0.3">
      <c r="A6" s="86" t="s">
        <v>1</v>
      </c>
      <c r="B6" s="87">
        <v>6469</v>
      </c>
      <c r="C6" s="87">
        <v>3865</v>
      </c>
      <c r="D6" s="87">
        <v>2602</v>
      </c>
      <c r="E6" s="87">
        <v>2</v>
      </c>
      <c r="F6" s="87">
        <v>5782</v>
      </c>
      <c r="G6" s="87">
        <v>3264</v>
      </c>
      <c r="H6" s="87">
        <v>2517</v>
      </c>
      <c r="I6" s="87">
        <v>1</v>
      </c>
      <c r="J6" s="87">
        <v>6158</v>
      </c>
      <c r="K6" s="87">
        <v>3438</v>
      </c>
      <c r="L6" s="87">
        <v>2719</v>
      </c>
      <c r="M6" s="87">
        <v>1</v>
      </c>
    </row>
    <row r="7" spans="1:13" ht="18.75" x14ac:dyDescent="0.25">
      <c r="A7" s="88" t="s">
        <v>73</v>
      </c>
      <c r="B7" s="89">
        <v>5042</v>
      </c>
      <c r="C7" s="89">
        <v>2919</v>
      </c>
      <c r="D7" s="89">
        <v>2122</v>
      </c>
      <c r="E7" s="89">
        <v>1</v>
      </c>
      <c r="F7" s="89">
        <v>3787</v>
      </c>
      <c r="G7" s="89">
        <v>1924</v>
      </c>
      <c r="H7" s="89">
        <v>1863</v>
      </c>
      <c r="I7" s="89">
        <v>0</v>
      </c>
      <c r="J7" s="89">
        <v>3924</v>
      </c>
      <c r="K7" s="89">
        <v>2033</v>
      </c>
      <c r="L7" s="89">
        <v>1891</v>
      </c>
      <c r="M7" s="89">
        <v>0</v>
      </c>
    </row>
    <row r="8" spans="1:13" ht="18.75" x14ac:dyDescent="0.25">
      <c r="A8" s="90" t="s">
        <v>140</v>
      </c>
      <c r="B8" s="91">
        <v>506</v>
      </c>
      <c r="C8" s="91">
        <v>294</v>
      </c>
      <c r="D8" s="91">
        <v>212</v>
      </c>
      <c r="E8" s="91">
        <v>0</v>
      </c>
      <c r="F8" s="91">
        <v>728</v>
      </c>
      <c r="G8" s="91">
        <v>463</v>
      </c>
      <c r="H8" s="91">
        <v>265</v>
      </c>
      <c r="I8" s="91">
        <v>0</v>
      </c>
      <c r="J8" s="91">
        <v>1077</v>
      </c>
      <c r="K8" s="91">
        <v>618</v>
      </c>
      <c r="L8" s="91">
        <v>459</v>
      </c>
      <c r="M8" s="91">
        <v>0</v>
      </c>
    </row>
    <row r="9" spans="1:13" ht="18.75" x14ac:dyDescent="0.25">
      <c r="A9" s="88" t="s">
        <v>139</v>
      </c>
      <c r="B9" s="89">
        <v>170</v>
      </c>
      <c r="C9" s="89">
        <v>113</v>
      </c>
      <c r="D9" s="89">
        <v>57</v>
      </c>
      <c r="E9" s="89">
        <v>0</v>
      </c>
      <c r="F9" s="89">
        <v>346</v>
      </c>
      <c r="G9" s="89">
        <v>187</v>
      </c>
      <c r="H9" s="89">
        <v>159</v>
      </c>
      <c r="I9" s="89">
        <v>0</v>
      </c>
      <c r="J9" s="89">
        <v>372</v>
      </c>
      <c r="K9" s="89">
        <v>224</v>
      </c>
      <c r="L9" s="89">
        <v>148</v>
      </c>
      <c r="M9" s="89">
        <v>0</v>
      </c>
    </row>
    <row r="10" spans="1:13" ht="18.75" x14ac:dyDescent="0.25">
      <c r="A10" s="90" t="s">
        <v>58</v>
      </c>
      <c r="B10" s="91">
        <v>103</v>
      </c>
      <c r="C10" s="91">
        <v>60</v>
      </c>
      <c r="D10" s="91">
        <v>43</v>
      </c>
      <c r="E10" s="91">
        <v>0</v>
      </c>
      <c r="F10" s="91">
        <v>155</v>
      </c>
      <c r="G10" s="91">
        <v>93</v>
      </c>
      <c r="H10" s="91">
        <v>62</v>
      </c>
      <c r="I10" s="91">
        <v>0</v>
      </c>
      <c r="J10" s="91">
        <v>136</v>
      </c>
      <c r="K10" s="91">
        <v>89</v>
      </c>
      <c r="L10" s="91">
        <v>47</v>
      </c>
      <c r="M10" s="91">
        <v>0</v>
      </c>
    </row>
    <row r="11" spans="1:13" ht="18.75" x14ac:dyDescent="0.25">
      <c r="A11" s="88" t="s">
        <v>142</v>
      </c>
      <c r="B11" s="89">
        <v>68</v>
      </c>
      <c r="C11" s="89">
        <v>35</v>
      </c>
      <c r="D11" s="89">
        <v>33</v>
      </c>
      <c r="E11" s="89">
        <v>0</v>
      </c>
      <c r="F11" s="89">
        <v>99</v>
      </c>
      <c r="G11" s="89">
        <v>53</v>
      </c>
      <c r="H11" s="89">
        <v>46</v>
      </c>
      <c r="I11" s="89">
        <v>0</v>
      </c>
      <c r="J11" s="89">
        <v>64</v>
      </c>
      <c r="K11" s="89">
        <v>37</v>
      </c>
      <c r="L11" s="89">
        <v>27</v>
      </c>
      <c r="M11" s="89">
        <v>0</v>
      </c>
    </row>
    <row r="12" spans="1:13" ht="18.75" x14ac:dyDescent="0.25">
      <c r="A12" s="90" t="s">
        <v>141</v>
      </c>
      <c r="B12" s="91">
        <v>43</v>
      </c>
      <c r="C12" s="91">
        <v>43</v>
      </c>
      <c r="D12" s="91">
        <v>0</v>
      </c>
      <c r="E12" s="91">
        <v>0</v>
      </c>
      <c r="F12" s="91">
        <v>99</v>
      </c>
      <c r="G12" s="91">
        <v>96</v>
      </c>
      <c r="H12" s="91">
        <v>3</v>
      </c>
      <c r="I12" s="91">
        <v>0</v>
      </c>
      <c r="J12" s="91">
        <v>54</v>
      </c>
      <c r="K12" s="91">
        <v>50</v>
      </c>
      <c r="L12" s="91">
        <v>4</v>
      </c>
      <c r="M12" s="91">
        <v>0</v>
      </c>
    </row>
    <row r="13" spans="1:13" ht="18.75" x14ac:dyDescent="0.25">
      <c r="A13" s="88" t="s">
        <v>147</v>
      </c>
      <c r="B13" s="89">
        <v>48</v>
      </c>
      <c r="C13" s="89">
        <v>44</v>
      </c>
      <c r="D13" s="89">
        <v>4</v>
      </c>
      <c r="E13" s="89">
        <v>0</v>
      </c>
      <c r="F13" s="89">
        <v>38</v>
      </c>
      <c r="G13" s="89">
        <v>37</v>
      </c>
      <c r="H13" s="89">
        <v>1</v>
      </c>
      <c r="I13" s="89">
        <v>0</v>
      </c>
      <c r="J13" s="89">
        <v>53</v>
      </c>
      <c r="K13" s="89">
        <v>52</v>
      </c>
      <c r="L13" s="89">
        <v>1</v>
      </c>
      <c r="M13" s="89">
        <v>0</v>
      </c>
    </row>
    <row r="14" spans="1:13" ht="18.75" x14ac:dyDescent="0.25">
      <c r="A14" s="90" t="s">
        <v>156</v>
      </c>
      <c r="B14" s="91">
        <v>9</v>
      </c>
      <c r="C14" s="91">
        <v>4</v>
      </c>
      <c r="D14" s="91">
        <v>5</v>
      </c>
      <c r="E14" s="91">
        <v>0</v>
      </c>
      <c r="F14" s="91">
        <v>44</v>
      </c>
      <c r="G14" s="91">
        <v>28</v>
      </c>
      <c r="H14" s="91">
        <v>15</v>
      </c>
      <c r="I14" s="91">
        <v>1</v>
      </c>
      <c r="J14" s="91">
        <v>47</v>
      </c>
      <c r="K14" s="91">
        <v>29</v>
      </c>
      <c r="L14" s="91">
        <v>18</v>
      </c>
      <c r="M14" s="91">
        <v>0</v>
      </c>
    </row>
    <row r="15" spans="1:13" ht="18.75" x14ac:dyDescent="0.25">
      <c r="A15" s="88" t="s">
        <v>59</v>
      </c>
      <c r="B15" s="89">
        <v>30</v>
      </c>
      <c r="C15" s="89">
        <v>14</v>
      </c>
      <c r="D15" s="89">
        <v>16</v>
      </c>
      <c r="E15" s="89">
        <v>0</v>
      </c>
      <c r="F15" s="89">
        <v>19</v>
      </c>
      <c r="G15" s="89">
        <v>12</v>
      </c>
      <c r="H15" s="89">
        <v>7</v>
      </c>
      <c r="I15" s="89">
        <v>0</v>
      </c>
      <c r="J15" s="89">
        <v>44</v>
      </c>
      <c r="K15" s="89">
        <v>22</v>
      </c>
      <c r="L15" s="89">
        <v>22</v>
      </c>
      <c r="M15" s="89">
        <v>0</v>
      </c>
    </row>
    <row r="16" spans="1:13" ht="18.75" x14ac:dyDescent="0.25">
      <c r="A16" s="90" t="s">
        <v>146</v>
      </c>
      <c r="B16" s="91">
        <v>62</v>
      </c>
      <c r="C16" s="91">
        <v>40</v>
      </c>
      <c r="D16" s="91">
        <v>21</v>
      </c>
      <c r="E16" s="91">
        <v>1</v>
      </c>
      <c r="F16" s="91">
        <v>56</v>
      </c>
      <c r="G16" s="91">
        <v>40</v>
      </c>
      <c r="H16" s="91">
        <v>16</v>
      </c>
      <c r="I16" s="91">
        <v>0</v>
      </c>
      <c r="J16" s="91">
        <v>36</v>
      </c>
      <c r="K16" s="91">
        <v>23</v>
      </c>
      <c r="L16" s="91">
        <v>13</v>
      </c>
      <c r="M16" s="91">
        <v>0</v>
      </c>
    </row>
    <row r="17" spans="1:14" ht="18.75" x14ac:dyDescent="0.25">
      <c r="A17" s="88" t="s">
        <v>148</v>
      </c>
      <c r="B17" s="89">
        <v>32</v>
      </c>
      <c r="C17" s="89">
        <v>22</v>
      </c>
      <c r="D17" s="89">
        <v>10</v>
      </c>
      <c r="E17" s="89">
        <v>0</v>
      </c>
      <c r="F17" s="89">
        <v>26</v>
      </c>
      <c r="G17" s="89">
        <v>23</v>
      </c>
      <c r="H17" s="89">
        <v>3</v>
      </c>
      <c r="I17" s="89">
        <v>0</v>
      </c>
      <c r="J17" s="89">
        <v>28</v>
      </c>
      <c r="K17" s="89">
        <v>24</v>
      </c>
      <c r="L17" s="89">
        <v>4</v>
      </c>
      <c r="M17" s="89">
        <v>0</v>
      </c>
    </row>
    <row r="18" spans="1:14" ht="18.75" x14ac:dyDescent="0.25">
      <c r="A18" s="90" t="s">
        <v>117</v>
      </c>
      <c r="B18" s="91">
        <v>58</v>
      </c>
      <c r="C18" s="91">
        <v>56</v>
      </c>
      <c r="D18" s="91">
        <v>2</v>
      </c>
      <c r="E18" s="91">
        <v>0</v>
      </c>
      <c r="F18" s="91">
        <v>48</v>
      </c>
      <c r="G18" s="91">
        <v>48</v>
      </c>
      <c r="H18" s="91">
        <v>0</v>
      </c>
      <c r="I18" s="91">
        <v>0</v>
      </c>
      <c r="J18" s="91">
        <v>24</v>
      </c>
      <c r="K18" s="91">
        <v>23</v>
      </c>
      <c r="L18" s="91">
        <v>1</v>
      </c>
      <c r="M18" s="91">
        <v>0</v>
      </c>
    </row>
    <row r="19" spans="1:14" ht="18.75" x14ac:dyDescent="0.25">
      <c r="A19" s="88" t="s">
        <v>143</v>
      </c>
      <c r="B19" s="89">
        <v>19</v>
      </c>
      <c r="C19" s="89">
        <v>16</v>
      </c>
      <c r="D19" s="89">
        <v>3</v>
      </c>
      <c r="E19" s="89">
        <v>0</v>
      </c>
      <c r="F19" s="89">
        <v>16</v>
      </c>
      <c r="G19" s="89">
        <v>11</v>
      </c>
      <c r="H19" s="89">
        <v>5</v>
      </c>
      <c r="I19" s="89">
        <v>0</v>
      </c>
      <c r="J19" s="89">
        <v>20</v>
      </c>
      <c r="K19" s="89">
        <v>16</v>
      </c>
      <c r="L19" s="89">
        <v>4</v>
      </c>
      <c r="M19" s="89">
        <v>0</v>
      </c>
    </row>
    <row r="20" spans="1:14" ht="18.75" x14ac:dyDescent="0.25">
      <c r="A20" s="90" t="s">
        <v>202</v>
      </c>
      <c r="B20" s="91">
        <v>4</v>
      </c>
      <c r="C20" s="91">
        <v>4</v>
      </c>
      <c r="D20" s="91">
        <v>0</v>
      </c>
      <c r="E20" s="91">
        <v>0</v>
      </c>
      <c r="F20" s="91">
        <v>5</v>
      </c>
      <c r="G20" s="91">
        <v>5</v>
      </c>
      <c r="H20" s="91">
        <v>0</v>
      </c>
      <c r="I20" s="91">
        <v>0</v>
      </c>
      <c r="J20" s="91">
        <v>20</v>
      </c>
      <c r="K20" s="91">
        <v>20</v>
      </c>
      <c r="L20" s="91">
        <v>0</v>
      </c>
      <c r="M20" s="91">
        <v>0</v>
      </c>
    </row>
    <row r="21" spans="1:14" ht="18.75" x14ac:dyDescent="0.25">
      <c r="A21" s="88" t="s">
        <v>144</v>
      </c>
      <c r="B21" s="89">
        <v>16</v>
      </c>
      <c r="C21" s="89">
        <v>12</v>
      </c>
      <c r="D21" s="89">
        <v>4</v>
      </c>
      <c r="E21" s="89">
        <v>0</v>
      </c>
      <c r="F21" s="89">
        <v>31</v>
      </c>
      <c r="G21" s="89">
        <v>24</v>
      </c>
      <c r="H21" s="89">
        <v>7</v>
      </c>
      <c r="I21" s="89">
        <v>0</v>
      </c>
      <c r="J21" s="89">
        <v>17</v>
      </c>
      <c r="K21" s="89">
        <v>12</v>
      </c>
      <c r="L21" s="89">
        <v>5</v>
      </c>
      <c r="M21" s="89">
        <v>0</v>
      </c>
    </row>
    <row r="22" spans="1:14" ht="18.75" x14ac:dyDescent="0.25">
      <c r="A22" s="90" t="s">
        <v>149</v>
      </c>
      <c r="B22" s="91">
        <v>17</v>
      </c>
      <c r="C22" s="91">
        <v>16</v>
      </c>
      <c r="D22" s="91">
        <v>1</v>
      </c>
      <c r="E22" s="91">
        <v>0</v>
      </c>
      <c r="F22" s="91">
        <v>39</v>
      </c>
      <c r="G22" s="91">
        <v>34</v>
      </c>
      <c r="H22" s="91">
        <v>5</v>
      </c>
      <c r="I22" s="91">
        <v>0</v>
      </c>
      <c r="J22" s="91">
        <v>17</v>
      </c>
      <c r="K22" s="91">
        <v>15</v>
      </c>
      <c r="L22" s="91">
        <v>1</v>
      </c>
      <c r="M22" s="91">
        <v>1</v>
      </c>
    </row>
    <row r="23" spans="1:14" ht="18.75" x14ac:dyDescent="0.25">
      <c r="A23" s="88" t="s">
        <v>145</v>
      </c>
      <c r="B23" s="89">
        <v>27</v>
      </c>
      <c r="C23" s="89">
        <v>22</v>
      </c>
      <c r="D23" s="89">
        <v>5</v>
      </c>
      <c r="E23" s="89">
        <v>0</v>
      </c>
      <c r="F23" s="89">
        <v>18</v>
      </c>
      <c r="G23" s="89">
        <v>14</v>
      </c>
      <c r="H23" s="89">
        <v>4</v>
      </c>
      <c r="I23" s="89">
        <v>0</v>
      </c>
      <c r="J23" s="89">
        <v>15</v>
      </c>
      <c r="K23" s="89">
        <v>11</v>
      </c>
      <c r="L23" s="89">
        <v>4</v>
      </c>
      <c r="M23" s="89">
        <v>0</v>
      </c>
    </row>
    <row r="24" spans="1:14" ht="18.75" x14ac:dyDescent="0.25">
      <c r="A24" s="90" t="s">
        <v>67</v>
      </c>
      <c r="B24" s="91">
        <v>2</v>
      </c>
      <c r="C24" s="91">
        <v>1</v>
      </c>
      <c r="D24" s="91">
        <v>1</v>
      </c>
      <c r="E24" s="91">
        <v>0</v>
      </c>
      <c r="F24" s="91">
        <v>5</v>
      </c>
      <c r="G24" s="91">
        <v>3</v>
      </c>
      <c r="H24" s="91">
        <v>2</v>
      </c>
      <c r="I24" s="91">
        <v>0</v>
      </c>
      <c r="J24" s="91">
        <v>15</v>
      </c>
      <c r="K24" s="91">
        <v>11</v>
      </c>
      <c r="L24" s="91">
        <v>4</v>
      </c>
      <c r="M24" s="91">
        <v>0</v>
      </c>
    </row>
    <row r="25" spans="1:14" ht="18.75" x14ac:dyDescent="0.25">
      <c r="A25" s="88" t="s">
        <v>157</v>
      </c>
      <c r="B25" s="89">
        <v>11</v>
      </c>
      <c r="C25" s="89">
        <v>9</v>
      </c>
      <c r="D25" s="89">
        <v>2</v>
      </c>
      <c r="E25" s="89">
        <v>0</v>
      </c>
      <c r="F25" s="89">
        <v>16</v>
      </c>
      <c r="G25" s="89">
        <v>13</v>
      </c>
      <c r="H25" s="89">
        <v>3</v>
      </c>
      <c r="I25" s="89">
        <v>0</v>
      </c>
      <c r="J25" s="89">
        <v>14</v>
      </c>
      <c r="K25" s="89">
        <v>9</v>
      </c>
      <c r="L25" s="89">
        <v>5</v>
      </c>
      <c r="M25" s="89">
        <v>0</v>
      </c>
    </row>
    <row r="26" spans="1:14" ht="18.75" x14ac:dyDescent="0.25">
      <c r="A26" s="90" t="s">
        <v>118</v>
      </c>
      <c r="B26" s="91">
        <v>4</v>
      </c>
      <c r="C26" s="91">
        <v>2</v>
      </c>
      <c r="D26" s="91">
        <v>2</v>
      </c>
      <c r="E26" s="91">
        <v>0</v>
      </c>
      <c r="F26" s="91">
        <v>6</v>
      </c>
      <c r="G26" s="91">
        <v>1</v>
      </c>
      <c r="H26" s="91">
        <v>5</v>
      </c>
      <c r="I26" s="91">
        <v>0</v>
      </c>
      <c r="J26" s="91">
        <v>10</v>
      </c>
      <c r="K26" s="91">
        <v>3</v>
      </c>
      <c r="L26" s="91">
        <v>7</v>
      </c>
      <c r="M26" s="91">
        <v>0</v>
      </c>
    </row>
    <row r="27" spans="1:14" ht="18.75" x14ac:dyDescent="0.25">
      <c r="A27" s="88" t="s">
        <v>178</v>
      </c>
      <c r="B27" s="89">
        <v>202</v>
      </c>
      <c r="C27" s="89">
        <v>141</v>
      </c>
      <c r="D27" s="89">
        <v>61</v>
      </c>
      <c r="E27" s="89">
        <v>0</v>
      </c>
      <c r="F27" s="89">
        <v>207</v>
      </c>
      <c r="G27" s="89">
        <v>156</v>
      </c>
      <c r="H27" s="89">
        <v>51</v>
      </c>
      <c r="I27" s="89">
        <v>0</v>
      </c>
      <c r="J27" s="89">
        <v>181</v>
      </c>
      <c r="K27" s="89">
        <v>120</v>
      </c>
      <c r="L27" s="89">
        <v>61</v>
      </c>
      <c r="M27" s="89">
        <v>0</v>
      </c>
    </row>
    <row r="28" spans="1:14" ht="15" customHeight="1" x14ac:dyDescent="0.25">
      <c r="A28" s="132" t="s">
        <v>203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</row>
    <row r="29" spans="1:14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5"/>
      <c r="N29" s="3"/>
    </row>
    <row r="30" spans="1:14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3"/>
      <c r="N30" s="3"/>
    </row>
    <row r="32" spans="1:14" ht="49.5" customHeight="1" x14ac:dyDescent="0.25">
      <c r="A32" s="133" t="s">
        <v>204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</row>
    <row r="33" spans="1:13" ht="15" customHeight="1" x14ac:dyDescent="0.25">
      <c r="A33" s="134" t="s">
        <v>151</v>
      </c>
      <c r="B33" s="136">
        <v>43221</v>
      </c>
      <c r="C33" s="137"/>
      <c r="D33" s="137"/>
      <c r="E33" s="138"/>
      <c r="F33" s="136">
        <v>43556</v>
      </c>
      <c r="G33" s="137"/>
      <c r="H33" s="137"/>
      <c r="I33" s="138"/>
      <c r="J33" s="136">
        <v>43586</v>
      </c>
      <c r="K33" s="137"/>
      <c r="L33" s="137"/>
      <c r="M33" s="138"/>
    </row>
    <row r="34" spans="1:13" ht="18.75" x14ac:dyDescent="0.3">
      <c r="A34" s="135"/>
      <c r="B34" s="92" t="s">
        <v>1</v>
      </c>
      <c r="C34" s="93" t="s">
        <v>6</v>
      </c>
      <c r="D34" s="93" t="s">
        <v>7</v>
      </c>
      <c r="E34" s="93" t="s">
        <v>15</v>
      </c>
      <c r="F34" s="92" t="s">
        <v>1</v>
      </c>
      <c r="G34" s="93" t="s">
        <v>6</v>
      </c>
      <c r="H34" s="93" t="s">
        <v>7</v>
      </c>
      <c r="I34" s="93" t="s">
        <v>15</v>
      </c>
      <c r="J34" s="92" t="s">
        <v>1</v>
      </c>
      <c r="K34" s="93" t="s">
        <v>6</v>
      </c>
      <c r="L34" s="93" t="s">
        <v>7</v>
      </c>
      <c r="M34" s="93" t="s">
        <v>15</v>
      </c>
    </row>
    <row r="35" spans="1:13" ht="18.75" x14ac:dyDescent="0.3">
      <c r="A35" s="86" t="s">
        <v>81</v>
      </c>
      <c r="B35" s="87">
        <v>6469</v>
      </c>
      <c r="C35" s="87">
        <v>3865</v>
      </c>
      <c r="D35" s="87">
        <v>2602</v>
      </c>
      <c r="E35" s="87">
        <v>2</v>
      </c>
      <c r="F35" s="87">
        <v>5782</v>
      </c>
      <c r="G35" s="87">
        <v>3264</v>
      </c>
      <c r="H35" s="87">
        <v>2517</v>
      </c>
      <c r="I35" s="87">
        <v>1</v>
      </c>
      <c r="J35" s="87">
        <v>6158</v>
      </c>
      <c r="K35" s="87">
        <v>3438</v>
      </c>
      <c r="L35" s="87">
        <v>2719</v>
      </c>
      <c r="M35" s="87">
        <v>1</v>
      </c>
    </row>
    <row r="36" spans="1:13" s="44" customFormat="1" ht="15" customHeight="1" x14ac:dyDescent="0.25">
      <c r="A36" s="1" t="s">
        <v>17</v>
      </c>
      <c r="B36" s="96">
        <v>5319</v>
      </c>
      <c r="C36" s="96">
        <v>3112</v>
      </c>
      <c r="D36" s="96">
        <v>2206</v>
      </c>
      <c r="E36" s="96">
        <v>1</v>
      </c>
      <c r="F36" s="96">
        <v>4434</v>
      </c>
      <c r="G36" s="96">
        <v>2333</v>
      </c>
      <c r="H36" s="96">
        <v>2101</v>
      </c>
      <c r="I36" s="96">
        <v>0</v>
      </c>
      <c r="J36" s="96">
        <v>4974</v>
      </c>
      <c r="K36" s="96">
        <v>2652</v>
      </c>
      <c r="L36" s="96">
        <v>2322</v>
      </c>
      <c r="M36" s="96">
        <v>0</v>
      </c>
    </row>
    <row r="37" spans="1:13" ht="15" customHeight="1" x14ac:dyDescent="0.25">
      <c r="A37" s="94" t="s">
        <v>18</v>
      </c>
      <c r="B37" s="97">
        <v>4</v>
      </c>
      <c r="C37" s="97">
        <v>2</v>
      </c>
      <c r="D37" s="97">
        <v>2</v>
      </c>
      <c r="E37" s="97">
        <v>0</v>
      </c>
      <c r="F37" s="97">
        <v>1</v>
      </c>
      <c r="G37" s="97">
        <v>1</v>
      </c>
      <c r="H37" s="97">
        <v>0</v>
      </c>
      <c r="I37" s="97">
        <v>0</v>
      </c>
      <c r="J37" s="97">
        <v>1</v>
      </c>
      <c r="K37" s="97">
        <v>1</v>
      </c>
      <c r="L37" s="97">
        <v>0</v>
      </c>
      <c r="M37" s="97">
        <v>0</v>
      </c>
    </row>
    <row r="38" spans="1:13" ht="18.75" x14ac:dyDescent="0.25">
      <c r="A38" s="95" t="s">
        <v>19</v>
      </c>
      <c r="B38" s="98">
        <v>46</v>
      </c>
      <c r="C38" s="98">
        <v>39</v>
      </c>
      <c r="D38" s="98">
        <v>7</v>
      </c>
      <c r="E38" s="98">
        <v>0</v>
      </c>
      <c r="F38" s="98">
        <v>50</v>
      </c>
      <c r="G38" s="98">
        <v>40</v>
      </c>
      <c r="H38" s="98">
        <v>10</v>
      </c>
      <c r="I38" s="98">
        <v>0</v>
      </c>
      <c r="J38" s="98">
        <v>83</v>
      </c>
      <c r="K38" s="98">
        <v>64</v>
      </c>
      <c r="L38" s="98">
        <v>19</v>
      </c>
      <c r="M38" s="98">
        <v>0</v>
      </c>
    </row>
    <row r="39" spans="1:13" ht="18.75" x14ac:dyDescent="0.25">
      <c r="A39" s="94" t="s">
        <v>20</v>
      </c>
      <c r="B39" s="97">
        <v>25</v>
      </c>
      <c r="C39" s="97">
        <v>13</v>
      </c>
      <c r="D39" s="97">
        <v>12</v>
      </c>
      <c r="E39" s="97">
        <v>0</v>
      </c>
      <c r="F39" s="97">
        <v>19</v>
      </c>
      <c r="G39" s="97">
        <v>13</v>
      </c>
      <c r="H39" s="97">
        <v>6</v>
      </c>
      <c r="I39" s="97">
        <v>0</v>
      </c>
      <c r="J39" s="97">
        <v>35</v>
      </c>
      <c r="K39" s="97">
        <v>23</v>
      </c>
      <c r="L39" s="97">
        <v>12</v>
      </c>
      <c r="M39" s="97">
        <v>0</v>
      </c>
    </row>
    <row r="40" spans="1:13" ht="18.75" x14ac:dyDescent="0.25">
      <c r="A40" s="95" t="s">
        <v>21</v>
      </c>
      <c r="B40" s="98">
        <v>5207</v>
      </c>
      <c r="C40" s="98">
        <v>3031</v>
      </c>
      <c r="D40" s="98">
        <v>2175</v>
      </c>
      <c r="E40" s="98">
        <v>1</v>
      </c>
      <c r="F40" s="98">
        <v>4349</v>
      </c>
      <c r="G40" s="98">
        <v>2271</v>
      </c>
      <c r="H40" s="98">
        <v>2078</v>
      </c>
      <c r="I40" s="98">
        <v>0</v>
      </c>
      <c r="J40" s="98">
        <v>4840</v>
      </c>
      <c r="K40" s="98">
        <v>2557</v>
      </c>
      <c r="L40" s="98">
        <v>2283</v>
      </c>
      <c r="M40" s="98">
        <v>0</v>
      </c>
    </row>
    <row r="41" spans="1:13" ht="18.75" x14ac:dyDescent="0.25">
      <c r="A41" s="94" t="s">
        <v>22</v>
      </c>
      <c r="B41" s="97">
        <v>0</v>
      </c>
      <c r="C41" s="97">
        <v>0</v>
      </c>
      <c r="D41" s="97">
        <v>0</v>
      </c>
      <c r="E41" s="97">
        <v>0</v>
      </c>
      <c r="F41" s="97">
        <v>1</v>
      </c>
      <c r="G41" s="97">
        <v>1</v>
      </c>
      <c r="H41" s="97">
        <v>0</v>
      </c>
      <c r="I41" s="97">
        <v>0</v>
      </c>
      <c r="J41" s="97">
        <v>3</v>
      </c>
      <c r="K41" s="97">
        <v>2</v>
      </c>
      <c r="L41" s="97">
        <v>1</v>
      </c>
      <c r="M41" s="97">
        <v>0</v>
      </c>
    </row>
    <row r="42" spans="1:13" ht="18.75" x14ac:dyDescent="0.25">
      <c r="A42" s="95" t="s">
        <v>23</v>
      </c>
      <c r="B42" s="98">
        <v>37</v>
      </c>
      <c r="C42" s="98">
        <v>27</v>
      </c>
      <c r="D42" s="98">
        <v>10</v>
      </c>
      <c r="E42" s="98">
        <v>0</v>
      </c>
      <c r="F42" s="98">
        <v>14</v>
      </c>
      <c r="G42" s="98">
        <v>7</v>
      </c>
      <c r="H42" s="98">
        <v>7</v>
      </c>
      <c r="I42" s="98">
        <v>0</v>
      </c>
      <c r="J42" s="98">
        <v>12</v>
      </c>
      <c r="K42" s="98">
        <v>5</v>
      </c>
      <c r="L42" s="98">
        <v>7</v>
      </c>
      <c r="M42" s="98">
        <v>0</v>
      </c>
    </row>
    <row r="43" spans="1:13" s="44" customFormat="1" ht="15" customHeight="1" x14ac:dyDescent="0.25">
      <c r="A43" s="1" t="s">
        <v>25</v>
      </c>
      <c r="B43" s="96">
        <v>32</v>
      </c>
      <c r="C43" s="96">
        <v>25</v>
      </c>
      <c r="D43" s="96">
        <v>7</v>
      </c>
      <c r="E43" s="96">
        <v>0</v>
      </c>
      <c r="F43" s="96">
        <v>21</v>
      </c>
      <c r="G43" s="96">
        <v>12</v>
      </c>
      <c r="H43" s="96">
        <v>9</v>
      </c>
      <c r="I43" s="96">
        <v>0</v>
      </c>
      <c r="J43" s="96">
        <v>30</v>
      </c>
      <c r="K43" s="96">
        <v>23</v>
      </c>
      <c r="L43" s="96">
        <v>7</v>
      </c>
      <c r="M43" s="96">
        <v>0</v>
      </c>
    </row>
    <row r="44" spans="1:13" ht="15" customHeight="1" x14ac:dyDescent="0.25">
      <c r="A44" s="94" t="s">
        <v>26</v>
      </c>
      <c r="B44" s="97">
        <v>0</v>
      </c>
      <c r="C44" s="97">
        <v>0</v>
      </c>
      <c r="D44" s="97">
        <v>0</v>
      </c>
      <c r="E44" s="97">
        <v>0</v>
      </c>
      <c r="F44" s="97">
        <v>0</v>
      </c>
      <c r="G44" s="97">
        <v>0</v>
      </c>
      <c r="H44" s="97">
        <v>0</v>
      </c>
      <c r="I44" s="97">
        <v>0</v>
      </c>
      <c r="J44" s="97">
        <v>1</v>
      </c>
      <c r="K44" s="97">
        <v>0</v>
      </c>
      <c r="L44" s="97">
        <v>1</v>
      </c>
      <c r="M44" s="97">
        <v>0</v>
      </c>
    </row>
    <row r="45" spans="1:13" ht="18.75" x14ac:dyDescent="0.25">
      <c r="A45" s="95" t="s">
        <v>28</v>
      </c>
      <c r="B45" s="98">
        <v>19</v>
      </c>
      <c r="C45" s="98">
        <v>16</v>
      </c>
      <c r="D45" s="98">
        <v>3</v>
      </c>
      <c r="E45" s="98">
        <v>0</v>
      </c>
      <c r="F45" s="98">
        <v>10</v>
      </c>
      <c r="G45" s="98">
        <v>8</v>
      </c>
      <c r="H45" s="98">
        <v>2</v>
      </c>
      <c r="I45" s="98">
        <v>0</v>
      </c>
      <c r="J45" s="98">
        <v>16</v>
      </c>
      <c r="K45" s="98">
        <v>13</v>
      </c>
      <c r="L45" s="98">
        <v>3</v>
      </c>
      <c r="M45" s="98">
        <v>0</v>
      </c>
    </row>
    <row r="46" spans="1:13" ht="18.75" x14ac:dyDescent="0.25">
      <c r="A46" s="94" t="s">
        <v>29</v>
      </c>
      <c r="B46" s="97">
        <v>9</v>
      </c>
      <c r="C46" s="97">
        <v>6</v>
      </c>
      <c r="D46" s="97">
        <v>3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</row>
    <row r="47" spans="1:13" ht="18.75" x14ac:dyDescent="0.25">
      <c r="A47" s="95" t="s">
        <v>31</v>
      </c>
      <c r="B47" s="98">
        <v>4</v>
      </c>
      <c r="C47" s="98">
        <v>3</v>
      </c>
      <c r="D47" s="98">
        <v>1</v>
      </c>
      <c r="E47" s="98">
        <v>0</v>
      </c>
      <c r="F47" s="98">
        <v>8</v>
      </c>
      <c r="G47" s="98">
        <v>4</v>
      </c>
      <c r="H47" s="98">
        <v>4</v>
      </c>
      <c r="I47" s="98">
        <v>0</v>
      </c>
      <c r="J47" s="98">
        <v>9</v>
      </c>
      <c r="K47" s="98">
        <v>8</v>
      </c>
      <c r="L47" s="98">
        <v>1</v>
      </c>
      <c r="M47" s="98">
        <v>0</v>
      </c>
    </row>
    <row r="48" spans="1:13" ht="18.75" x14ac:dyDescent="0.25">
      <c r="A48" s="94" t="s">
        <v>32</v>
      </c>
      <c r="B48" s="97">
        <v>0</v>
      </c>
      <c r="C48" s="97">
        <v>0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0</v>
      </c>
      <c r="M48" s="97">
        <v>0</v>
      </c>
    </row>
    <row r="49" spans="1:13" ht="18.75" x14ac:dyDescent="0.25">
      <c r="A49" s="95" t="s">
        <v>34</v>
      </c>
      <c r="B49" s="98">
        <v>0</v>
      </c>
      <c r="C49" s="98">
        <v>0</v>
      </c>
      <c r="D49" s="98">
        <v>0</v>
      </c>
      <c r="E49" s="98">
        <v>0</v>
      </c>
      <c r="F49" s="98">
        <v>3</v>
      </c>
      <c r="G49" s="98">
        <v>0</v>
      </c>
      <c r="H49" s="98">
        <v>3</v>
      </c>
      <c r="I49" s="98">
        <v>0</v>
      </c>
      <c r="J49" s="98">
        <v>4</v>
      </c>
      <c r="K49" s="98">
        <v>2</v>
      </c>
      <c r="L49" s="98">
        <v>2</v>
      </c>
      <c r="M49" s="98">
        <v>0</v>
      </c>
    </row>
    <row r="50" spans="1:13" s="60" customFormat="1" ht="15" customHeight="1" x14ac:dyDescent="0.25">
      <c r="A50" s="1" t="s">
        <v>35</v>
      </c>
      <c r="B50" s="96">
        <v>682</v>
      </c>
      <c r="C50" s="96">
        <v>468</v>
      </c>
      <c r="D50" s="96">
        <v>213</v>
      </c>
      <c r="E50" s="96">
        <v>1</v>
      </c>
      <c r="F50" s="96">
        <v>951</v>
      </c>
      <c r="G50" s="96">
        <v>674</v>
      </c>
      <c r="H50" s="96">
        <v>276</v>
      </c>
      <c r="I50" s="96">
        <v>1</v>
      </c>
      <c r="J50" s="96">
        <v>758</v>
      </c>
      <c r="K50" s="96">
        <v>509</v>
      </c>
      <c r="L50" s="96">
        <v>248</v>
      </c>
      <c r="M50" s="96">
        <v>1</v>
      </c>
    </row>
    <row r="51" spans="1:13" ht="15" customHeight="1" x14ac:dyDescent="0.25">
      <c r="A51" s="94" t="s">
        <v>36</v>
      </c>
      <c r="B51" s="97">
        <v>0</v>
      </c>
      <c r="C51" s="97">
        <v>0</v>
      </c>
      <c r="D51" s="97">
        <v>0</v>
      </c>
      <c r="E51" s="97">
        <v>0</v>
      </c>
      <c r="F51" s="97">
        <v>0</v>
      </c>
      <c r="G51" s="97">
        <v>0</v>
      </c>
      <c r="H51" s="97">
        <v>0</v>
      </c>
      <c r="I51" s="97">
        <v>0</v>
      </c>
      <c r="J51" s="97">
        <v>1</v>
      </c>
      <c r="K51" s="97">
        <v>0</v>
      </c>
      <c r="L51" s="97">
        <v>1</v>
      </c>
      <c r="M51" s="97">
        <v>0</v>
      </c>
    </row>
    <row r="52" spans="1:13" ht="18.75" x14ac:dyDescent="0.25">
      <c r="A52" s="95" t="s">
        <v>38</v>
      </c>
      <c r="B52" s="98">
        <v>54</v>
      </c>
      <c r="C52" s="98">
        <v>36</v>
      </c>
      <c r="D52" s="98">
        <v>18</v>
      </c>
      <c r="E52" s="98">
        <v>0</v>
      </c>
      <c r="F52" s="98">
        <v>111</v>
      </c>
      <c r="G52" s="98">
        <v>74</v>
      </c>
      <c r="H52" s="98">
        <v>36</v>
      </c>
      <c r="I52" s="98">
        <v>1</v>
      </c>
      <c r="J52" s="98">
        <v>97</v>
      </c>
      <c r="K52" s="98">
        <v>60</v>
      </c>
      <c r="L52" s="98">
        <v>37</v>
      </c>
      <c r="M52" s="98">
        <v>0</v>
      </c>
    </row>
    <row r="53" spans="1:13" ht="18.75" x14ac:dyDescent="0.25">
      <c r="A53" s="94" t="s">
        <v>37</v>
      </c>
      <c r="B53" s="97">
        <v>0</v>
      </c>
      <c r="C53" s="97">
        <v>0</v>
      </c>
      <c r="D53" s="97">
        <v>0</v>
      </c>
      <c r="E53" s="97">
        <v>0</v>
      </c>
      <c r="F53" s="97">
        <v>1</v>
      </c>
      <c r="G53" s="97">
        <v>1</v>
      </c>
      <c r="H53" s="97">
        <v>0</v>
      </c>
      <c r="I53" s="97">
        <v>0</v>
      </c>
      <c r="J53" s="97">
        <v>1</v>
      </c>
      <c r="K53" s="97">
        <v>1</v>
      </c>
      <c r="L53" s="97">
        <v>0</v>
      </c>
      <c r="M53" s="97">
        <v>0</v>
      </c>
    </row>
    <row r="54" spans="1:13" ht="18.75" x14ac:dyDescent="0.25">
      <c r="A54" s="95" t="s">
        <v>39</v>
      </c>
      <c r="B54" s="98">
        <v>628</v>
      </c>
      <c r="C54" s="98">
        <v>432</v>
      </c>
      <c r="D54" s="98">
        <v>195</v>
      </c>
      <c r="E54" s="98">
        <v>1</v>
      </c>
      <c r="F54" s="98">
        <v>839</v>
      </c>
      <c r="G54" s="98">
        <v>599</v>
      </c>
      <c r="H54" s="98">
        <v>240</v>
      </c>
      <c r="I54" s="98">
        <v>0</v>
      </c>
      <c r="J54" s="98">
        <v>659</v>
      </c>
      <c r="K54" s="98">
        <v>448</v>
      </c>
      <c r="L54" s="98">
        <v>210</v>
      </c>
      <c r="M54" s="98">
        <v>1</v>
      </c>
    </row>
    <row r="55" spans="1:13" s="44" customFormat="1" ht="15" customHeight="1" x14ac:dyDescent="0.25">
      <c r="A55" s="1" t="s">
        <v>40</v>
      </c>
      <c r="B55" s="96">
        <v>202</v>
      </c>
      <c r="C55" s="96">
        <v>108</v>
      </c>
      <c r="D55" s="96">
        <v>94</v>
      </c>
      <c r="E55" s="96">
        <v>0</v>
      </c>
      <c r="F55" s="96">
        <v>76</v>
      </c>
      <c r="G55" s="96">
        <v>49</v>
      </c>
      <c r="H55" s="96">
        <v>27</v>
      </c>
      <c r="I55" s="96">
        <v>0</v>
      </c>
      <c r="J55" s="96">
        <v>53</v>
      </c>
      <c r="K55" s="96">
        <v>32</v>
      </c>
      <c r="L55" s="96">
        <v>21</v>
      </c>
      <c r="M55" s="96">
        <v>0</v>
      </c>
    </row>
    <row r="56" spans="1:13" ht="15" customHeight="1" x14ac:dyDescent="0.25">
      <c r="A56" s="94" t="s">
        <v>41</v>
      </c>
      <c r="B56" s="97">
        <v>131</v>
      </c>
      <c r="C56" s="97">
        <v>68</v>
      </c>
      <c r="D56" s="97">
        <v>63</v>
      </c>
      <c r="E56" s="97">
        <v>0</v>
      </c>
      <c r="F56" s="97">
        <v>43</v>
      </c>
      <c r="G56" s="97">
        <v>28</v>
      </c>
      <c r="H56" s="97">
        <v>15</v>
      </c>
      <c r="I56" s="97">
        <v>0</v>
      </c>
      <c r="J56" s="97">
        <v>38</v>
      </c>
      <c r="K56" s="97">
        <v>25</v>
      </c>
      <c r="L56" s="97">
        <v>13</v>
      </c>
      <c r="M56" s="97">
        <v>0</v>
      </c>
    </row>
    <row r="57" spans="1:13" ht="18.75" x14ac:dyDescent="0.25">
      <c r="A57" s="95" t="s">
        <v>42</v>
      </c>
      <c r="B57" s="98">
        <v>39</v>
      </c>
      <c r="C57" s="98">
        <v>23</v>
      </c>
      <c r="D57" s="98">
        <v>16</v>
      </c>
      <c r="E57" s="98">
        <v>0</v>
      </c>
      <c r="F57" s="98">
        <v>4</v>
      </c>
      <c r="G57" s="98">
        <v>3</v>
      </c>
      <c r="H57" s="98">
        <v>1</v>
      </c>
      <c r="I57" s="98">
        <v>0</v>
      </c>
      <c r="J57" s="98">
        <v>1</v>
      </c>
      <c r="K57" s="98">
        <v>0</v>
      </c>
      <c r="L57" s="98">
        <v>1</v>
      </c>
      <c r="M57" s="98">
        <v>0</v>
      </c>
    </row>
    <row r="58" spans="1:13" ht="18.75" x14ac:dyDescent="0.25">
      <c r="A58" s="94" t="s">
        <v>43</v>
      </c>
      <c r="B58" s="97">
        <v>32</v>
      </c>
      <c r="C58" s="97">
        <v>17</v>
      </c>
      <c r="D58" s="97">
        <v>15</v>
      </c>
      <c r="E58" s="97">
        <v>0</v>
      </c>
      <c r="F58" s="97">
        <v>29</v>
      </c>
      <c r="G58" s="97">
        <v>18</v>
      </c>
      <c r="H58" s="97">
        <v>11</v>
      </c>
      <c r="I58" s="97">
        <v>0</v>
      </c>
      <c r="J58" s="97">
        <v>14</v>
      </c>
      <c r="K58" s="97">
        <v>7</v>
      </c>
      <c r="L58" s="97">
        <v>7</v>
      </c>
      <c r="M58" s="97">
        <v>0</v>
      </c>
    </row>
    <row r="59" spans="1:13" s="44" customFormat="1" ht="15" customHeight="1" x14ac:dyDescent="0.25">
      <c r="A59" s="1" t="s">
        <v>44</v>
      </c>
      <c r="B59" s="96">
        <v>234</v>
      </c>
      <c r="C59" s="96">
        <v>152</v>
      </c>
      <c r="D59" s="96">
        <v>82</v>
      </c>
      <c r="E59" s="96">
        <v>0</v>
      </c>
      <c r="F59" s="96">
        <v>300</v>
      </c>
      <c r="G59" s="96">
        <v>196</v>
      </c>
      <c r="H59" s="96">
        <v>104</v>
      </c>
      <c r="I59" s="96">
        <v>0</v>
      </c>
      <c r="J59" s="96">
        <v>343</v>
      </c>
      <c r="K59" s="96">
        <v>222</v>
      </c>
      <c r="L59" s="96">
        <v>121</v>
      </c>
      <c r="M59" s="96">
        <v>0</v>
      </c>
    </row>
    <row r="60" spans="1:13" ht="15" customHeight="1" x14ac:dyDescent="0.25">
      <c r="A60" s="94" t="s">
        <v>45</v>
      </c>
      <c r="B60" s="97">
        <v>220</v>
      </c>
      <c r="C60" s="97">
        <v>144</v>
      </c>
      <c r="D60" s="97">
        <v>76</v>
      </c>
      <c r="E60" s="97">
        <v>0</v>
      </c>
      <c r="F60" s="97">
        <v>251</v>
      </c>
      <c r="G60" s="97">
        <v>173</v>
      </c>
      <c r="H60" s="97">
        <v>78</v>
      </c>
      <c r="I60" s="97">
        <v>0</v>
      </c>
      <c r="J60" s="97">
        <v>285</v>
      </c>
      <c r="K60" s="97">
        <v>195</v>
      </c>
      <c r="L60" s="97">
        <v>90</v>
      </c>
      <c r="M60" s="97">
        <v>0</v>
      </c>
    </row>
    <row r="61" spans="1:13" ht="18.75" x14ac:dyDescent="0.25">
      <c r="A61" s="95" t="s">
        <v>46</v>
      </c>
      <c r="B61" s="98">
        <v>3</v>
      </c>
      <c r="C61" s="98">
        <v>3</v>
      </c>
      <c r="D61" s="98">
        <v>0</v>
      </c>
      <c r="E61" s="98">
        <v>0</v>
      </c>
      <c r="F61" s="98">
        <v>5</v>
      </c>
      <c r="G61" s="98">
        <v>5</v>
      </c>
      <c r="H61" s="98">
        <v>0</v>
      </c>
      <c r="I61" s="98">
        <v>0</v>
      </c>
      <c r="J61" s="98">
        <v>10</v>
      </c>
      <c r="K61" s="98">
        <v>6</v>
      </c>
      <c r="L61" s="98">
        <v>4</v>
      </c>
      <c r="M61" s="98">
        <v>0</v>
      </c>
    </row>
    <row r="62" spans="1:13" ht="18.75" x14ac:dyDescent="0.25">
      <c r="A62" s="94" t="s">
        <v>48</v>
      </c>
      <c r="B62" s="97">
        <v>11</v>
      </c>
      <c r="C62" s="97">
        <v>5</v>
      </c>
      <c r="D62" s="97">
        <v>6</v>
      </c>
      <c r="E62" s="97">
        <v>0</v>
      </c>
      <c r="F62" s="97">
        <v>44</v>
      </c>
      <c r="G62" s="97">
        <v>18</v>
      </c>
      <c r="H62" s="97">
        <v>26</v>
      </c>
      <c r="I62" s="97">
        <v>0</v>
      </c>
      <c r="J62" s="97">
        <v>48</v>
      </c>
      <c r="K62" s="97">
        <v>21</v>
      </c>
      <c r="L62" s="97">
        <v>27</v>
      </c>
      <c r="M62" s="97">
        <v>0</v>
      </c>
    </row>
    <row r="63" spans="1:13" ht="15.75" customHeight="1" x14ac:dyDescent="0.25">
      <c r="A63" s="132" t="s">
        <v>203</v>
      </c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</row>
    <row r="69" spans="1:13" ht="39.75" customHeight="1" x14ac:dyDescent="0.25">
      <c r="A69" s="133" t="s">
        <v>205</v>
      </c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</row>
    <row r="70" spans="1:13" ht="18.75" x14ac:dyDescent="0.25">
      <c r="A70" s="134" t="s">
        <v>8</v>
      </c>
      <c r="B70" s="136">
        <v>43221</v>
      </c>
      <c r="C70" s="137"/>
      <c r="D70" s="137"/>
      <c r="E70" s="138"/>
      <c r="F70" s="136">
        <v>43556</v>
      </c>
      <c r="G70" s="137"/>
      <c r="H70" s="137"/>
      <c r="I70" s="138"/>
      <c r="J70" s="136">
        <v>43586</v>
      </c>
      <c r="K70" s="137"/>
      <c r="L70" s="137"/>
      <c r="M70" s="138"/>
    </row>
    <row r="71" spans="1:13" ht="18.75" x14ac:dyDescent="0.3">
      <c r="A71" s="135"/>
      <c r="B71" s="92" t="s">
        <v>1</v>
      </c>
      <c r="C71" s="93" t="s">
        <v>6</v>
      </c>
      <c r="D71" s="93" t="s">
        <v>7</v>
      </c>
      <c r="E71" s="93" t="s">
        <v>15</v>
      </c>
      <c r="F71" s="92" t="s">
        <v>1</v>
      </c>
      <c r="G71" s="93" t="s">
        <v>6</v>
      </c>
      <c r="H71" s="93" t="s">
        <v>7</v>
      </c>
      <c r="I71" s="93" t="s">
        <v>15</v>
      </c>
      <c r="J71" s="92" t="s">
        <v>1</v>
      </c>
      <c r="K71" s="93" t="s">
        <v>6</v>
      </c>
      <c r="L71" s="93" t="s">
        <v>7</v>
      </c>
      <c r="M71" s="93" t="s">
        <v>15</v>
      </c>
    </row>
    <row r="72" spans="1:13" ht="18.75" x14ac:dyDescent="0.3">
      <c r="A72" s="86" t="s">
        <v>1</v>
      </c>
      <c r="B72" s="87">
        <v>6469</v>
      </c>
      <c r="C72" s="87">
        <v>3865</v>
      </c>
      <c r="D72" s="87">
        <v>2602</v>
      </c>
      <c r="E72" s="87">
        <v>2</v>
      </c>
      <c r="F72" s="87">
        <v>5782</v>
      </c>
      <c r="G72" s="87">
        <v>3264</v>
      </c>
      <c r="H72" s="87">
        <v>2517</v>
      </c>
      <c r="I72" s="87">
        <v>1</v>
      </c>
      <c r="J72" s="87">
        <v>6158</v>
      </c>
      <c r="K72" s="87">
        <v>3438</v>
      </c>
      <c r="L72" s="87">
        <v>2719</v>
      </c>
      <c r="M72" s="87">
        <v>1</v>
      </c>
    </row>
    <row r="73" spans="1:13" ht="18.75" x14ac:dyDescent="0.25">
      <c r="A73" s="88" t="s">
        <v>206</v>
      </c>
      <c r="B73" s="89">
        <v>5019</v>
      </c>
      <c r="C73" s="89">
        <v>2913</v>
      </c>
      <c r="D73" s="89">
        <v>2105</v>
      </c>
      <c r="E73" s="89">
        <v>1</v>
      </c>
      <c r="F73" s="89">
        <v>3743</v>
      </c>
      <c r="G73" s="89">
        <v>1906</v>
      </c>
      <c r="H73" s="89">
        <v>1837</v>
      </c>
      <c r="I73" s="89">
        <v>0</v>
      </c>
      <c r="J73" s="89">
        <v>3956</v>
      </c>
      <c r="K73" s="89">
        <v>2055</v>
      </c>
      <c r="L73" s="89">
        <v>1901</v>
      </c>
      <c r="M73" s="89">
        <v>0</v>
      </c>
    </row>
    <row r="74" spans="1:13" ht="18.75" x14ac:dyDescent="0.25">
      <c r="A74" s="90" t="s">
        <v>207</v>
      </c>
      <c r="B74" s="91">
        <v>79</v>
      </c>
      <c r="C74" s="91">
        <v>54</v>
      </c>
      <c r="D74" s="91">
        <v>25</v>
      </c>
      <c r="E74" s="91">
        <v>0</v>
      </c>
      <c r="F74" s="91">
        <v>431</v>
      </c>
      <c r="G74" s="91">
        <v>263</v>
      </c>
      <c r="H74" s="91">
        <v>168</v>
      </c>
      <c r="I74" s="91">
        <v>0</v>
      </c>
      <c r="J74" s="91">
        <v>722</v>
      </c>
      <c r="K74" s="91">
        <v>407</v>
      </c>
      <c r="L74" s="91">
        <v>315</v>
      </c>
      <c r="M74" s="91">
        <v>0</v>
      </c>
    </row>
    <row r="75" spans="1:13" ht="18.75" x14ac:dyDescent="0.25">
      <c r="A75" s="88" t="s">
        <v>208</v>
      </c>
      <c r="B75" s="89">
        <v>264</v>
      </c>
      <c r="C75" s="89">
        <v>155</v>
      </c>
      <c r="D75" s="89">
        <v>108</v>
      </c>
      <c r="E75" s="89">
        <v>1</v>
      </c>
      <c r="F75" s="89">
        <v>370</v>
      </c>
      <c r="G75" s="89">
        <v>234</v>
      </c>
      <c r="H75" s="89">
        <v>136</v>
      </c>
      <c r="I75" s="89">
        <v>0</v>
      </c>
      <c r="J75" s="89">
        <v>345</v>
      </c>
      <c r="K75" s="89">
        <v>235</v>
      </c>
      <c r="L75" s="89">
        <v>109</v>
      </c>
      <c r="M75" s="89">
        <v>1</v>
      </c>
    </row>
    <row r="76" spans="1:13" ht="18.75" x14ac:dyDescent="0.25">
      <c r="A76" s="90" t="s">
        <v>209</v>
      </c>
      <c r="B76" s="91">
        <v>361</v>
      </c>
      <c r="C76" s="91">
        <v>274</v>
      </c>
      <c r="D76" s="91">
        <v>87</v>
      </c>
      <c r="E76" s="91">
        <v>0</v>
      </c>
      <c r="F76" s="91">
        <v>465</v>
      </c>
      <c r="G76" s="91">
        <v>361</v>
      </c>
      <c r="H76" s="91">
        <v>104</v>
      </c>
      <c r="I76" s="91">
        <v>0</v>
      </c>
      <c r="J76" s="91">
        <v>304</v>
      </c>
      <c r="K76" s="91">
        <v>204</v>
      </c>
      <c r="L76" s="91">
        <v>100</v>
      </c>
      <c r="M76" s="91">
        <v>0</v>
      </c>
    </row>
    <row r="77" spans="1:13" ht="18.75" x14ac:dyDescent="0.25">
      <c r="A77" s="88" t="s">
        <v>210</v>
      </c>
      <c r="B77" s="89">
        <v>210</v>
      </c>
      <c r="C77" s="89">
        <v>137</v>
      </c>
      <c r="D77" s="89">
        <v>73</v>
      </c>
      <c r="E77" s="89">
        <v>0</v>
      </c>
      <c r="F77" s="89">
        <v>244</v>
      </c>
      <c r="G77" s="89">
        <v>168</v>
      </c>
      <c r="H77" s="89">
        <v>76</v>
      </c>
      <c r="I77" s="89">
        <v>0</v>
      </c>
      <c r="J77" s="89">
        <v>283</v>
      </c>
      <c r="K77" s="89">
        <v>193</v>
      </c>
      <c r="L77" s="89">
        <v>90</v>
      </c>
      <c r="M77" s="89">
        <v>0</v>
      </c>
    </row>
    <row r="78" spans="1:13" ht="18.75" x14ac:dyDescent="0.25">
      <c r="A78" s="90" t="s">
        <v>211</v>
      </c>
      <c r="B78" s="91">
        <v>102</v>
      </c>
      <c r="C78" s="91">
        <v>59</v>
      </c>
      <c r="D78" s="91">
        <v>43</v>
      </c>
      <c r="E78" s="91">
        <v>0</v>
      </c>
      <c r="F78" s="91">
        <v>175</v>
      </c>
      <c r="G78" s="91">
        <v>102</v>
      </c>
      <c r="H78" s="91">
        <v>73</v>
      </c>
      <c r="I78" s="91">
        <v>0</v>
      </c>
      <c r="J78" s="91">
        <v>160</v>
      </c>
      <c r="K78" s="91">
        <v>94</v>
      </c>
      <c r="L78" s="91">
        <v>66</v>
      </c>
      <c r="M78" s="91">
        <v>0</v>
      </c>
    </row>
    <row r="79" spans="1:13" ht="18.75" x14ac:dyDescent="0.25">
      <c r="A79" s="88" t="s">
        <v>212</v>
      </c>
      <c r="B79" s="89">
        <v>54</v>
      </c>
      <c r="C79" s="89">
        <v>36</v>
      </c>
      <c r="D79" s="89">
        <v>18</v>
      </c>
      <c r="E79" s="89">
        <v>0</v>
      </c>
      <c r="F79" s="89">
        <v>111</v>
      </c>
      <c r="G79" s="89">
        <v>74</v>
      </c>
      <c r="H79" s="89">
        <v>36</v>
      </c>
      <c r="I79" s="89">
        <v>1</v>
      </c>
      <c r="J79" s="89">
        <v>96</v>
      </c>
      <c r="K79" s="89">
        <v>60</v>
      </c>
      <c r="L79" s="89">
        <v>36</v>
      </c>
      <c r="M79" s="89">
        <v>0</v>
      </c>
    </row>
    <row r="80" spans="1:13" ht="18.75" x14ac:dyDescent="0.25">
      <c r="A80" s="90" t="s">
        <v>213</v>
      </c>
      <c r="B80" s="91">
        <v>11</v>
      </c>
      <c r="C80" s="91">
        <v>5</v>
      </c>
      <c r="D80" s="91">
        <v>6</v>
      </c>
      <c r="E80" s="91">
        <v>0</v>
      </c>
      <c r="F80" s="91">
        <v>44</v>
      </c>
      <c r="G80" s="91">
        <v>18</v>
      </c>
      <c r="H80" s="91">
        <v>26</v>
      </c>
      <c r="I80" s="91">
        <v>0</v>
      </c>
      <c r="J80" s="91">
        <v>48</v>
      </c>
      <c r="K80" s="91">
        <v>21</v>
      </c>
      <c r="L80" s="91">
        <v>27</v>
      </c>
      <c r="M80" s="91">
        <v>0</v>
      </c>
    </row>
    <row r="81" spans="1:13" ht="18.75" x14ac:dyDescent="0.25">
      <c r="A81" s="88" t="s">
        <v>214</v>
      </c>
      <c r="B81" s="89">
        <v>34</v>
      </c>
      <c r="C81" s="89">
        <v>29</v>
      </c>
      <c r="D81" s="89">
        <v>5</v>
      </c>
      <c r="E81" s="89">
        <v>0</v>
      </c>
      <c r="F81" s="89">
        <v>13</v>
      </c>
      <c r="G81" s="89">
        <v>11</v>
      </c>
      <c r="H81" s="89">
        <v>2</v>
      </c>
      <c r="I81" s="89">
        <v>0</v>
      </c>
      <c r="J81" s="89">
        <v>39</v>
      </c>
      <c r="K81" s="89">
        <v>32</v>
      </c>
      <c r="L81" s="89">
        <v>7</v>
      </c>
      <c r="M81" s="89">
        <v>0</v>
      </c>
    </row>
    <row r="82" spans="1:13" ht="18.75" x14ac:dyDescent="0.25">
      <c r="A82" s="90" t="s">
        <v>215</v>
      </c>
      <c r="B82" s="91">
        <v>128</v>
      </c>
      <c r="C82" s="91">
        <v>65</v>
      </c>
      <c r="D82" s="91">
        <v>63</v>
      </c>
      <c r="E82" s="91">
        <v>0</v>
      </c>
      <c r="F82" s="91">
        <v>40</v>
      </c>
      <c r="G82" s="91">
        <v>26</v>
      </c>
      <c r="H82" s="91">
        <v>14</v>
      </c>
      <c r="I82" s="91">
        <v>0</v>
      </c>
      <c r="J82" s="91">
        <v>35</v>
      </c>
      <c r="K82" s="91">
        <v>22</v>
      </c>
      <c r="L82" s="91">
        <v>13</v>
      </c>
      <c r="M82" s="91">
        <v>0</v>
      </c>
    </row>
    <row r="83" spans="1:13" ht="18.75" x14ac:dyDescent="0.25">
      <c r="A83" s="88" t="s">
        <v>216</v>
      </c>
      <c r="B83" s="89">
        <v>4</v>
      </c>
      <c r="C83" s="89">
        <v>3</v>
      </c>
      <c r="D83" s="89">
        <v>1</v>
      </c>
      <c r="E83" s="89">
        <v>0</v>
      </c>
      <c r="F83" s="89">
        <v>17</v>
      </c>
      <c r="G83" s="89">
        <v>14</v>
      </c>
      <c r="H83" s="89">
        <v>3</v>
      </c>
      <c r="I83" s="89">
        <v>0</v>
      </c>
      <c r="J83" s="89">
        <v>27</v>
      </c>
      <c r="K83" s="89">
        <v>19</v>
      </c>
      <c r="L83" s="89">
        <v>8</v>
      </c>
      <c r="M83" s="89">
        <v>0</v>
      </c>
    </row>
    <row r="84" spans="1:13" ht="18.75" x14ac:dyDescent="0.25">
      <c r="A84" s="90" t="s">
        <v>217</v>
      </c>
      <c r="B84" s="91">
        <v>15</v>
      </c>
      <c r="C84" s="91">
        <v>9</v>
      </c>
      <c r="D84" s="91">
        <v>6</v>
      </c>
      <c r="E84" s="91">
        <v>0</v>
      </c>
      <c r="F84" s="91">
        <v>13</v>
      </c>
      <c r="G84" s="91">
        <v>9</v>
      </c>
      <c r="H84" s="91">
        <v>4</v>
      </c>
      <c r="I84" s="91">
        <v>0</v>
      </c>
      <c r="J84" s="91">
        <v>26</v>
      </c>
      <c r="K84" s="91">
        <v>18</v>
      </c>
      <c r="L84" s="91">
        <v>8</v>
      </c>
      <c r="M84" s="91">
        <v>0</v>
      </c>
    </row>
    <row r="85" spans="1:13" ht="18.75" x14ac:dyDescent="0.25">
      <c r="A85" s="88" t="s">
        <v>218</v>
      </c>
      <c r="B85" s="89">
        <v>19</v>
      </c>
      <c r="C85" s="89">
        <v>16</v>
      </c>
      <c r="D85" s="89">
        <v>3</v>
      </c>
      <c r="E85" s="89">
        <v>0</v>
      </c>
      <c r="F85" s="89">
        <v>10</v>
      </c>
      <c r="G85" s="89">
        <v>8</v>
      </c>
      <c r="H85" s="89">
        <v>2</v>
      </c>
      <c r="I85" s="89">
        <v>0</v>
      </c>
      <c r="J85" s="89">
        <v>16</v>
      </c>
      <c r="K85" s="89">
        <v>13</v>
      </c>
      <c r="L85" s="89">
        <v>3</v>
      </c>
      <c r="M85" s="89">
        <v>0</v>
      </c>
    </row>
    <row r="86" spans="1:13" ht="18.75" x14ac:dyDescent="0.25">
      <c r="A86" s="90" t="s">
        <v>219</v>
      </c>
      <c r="B86" s="91">
        <v>8</v>
      </c>
      <c r="C86" s="91">
        <v>7</v>
      </c>
      <c r="D86" s="91">
        <v>1</v>
      </c>
      <c r="E86" s="91">
        <v>0</v>
      </c>
      <c r="F86" s="91">
        <v>7</v>
      </c>
      <c r="G86" s="91">
        <v>5</v>
      </c>
      <c r="H86" s="91">
        <v>2</v>
      </c>
      <c r="I86" s="91">
        <v>0</v>
      </c>
      <c r="J86" s="91">
        <v>15</v>
      </c>
      <c r="K86" s="91">
        <v>11</v>
      </c>
      <c r="L86" s="91">
        <v>4</v>
      </c>
      <c r="M86" s="91">
        <v>0</v>
      </c>
    </row>
    <row r="87" spans="1:13" ht="18.75" x14ac:dyDescent="0.25">
      <c r="A87" s="88" t="s">
        <v>220</v>
      </c>
      <c r="B87" s="89">
        <v>0</v>
      </c>
      <c r="C87" s="89">
        <v>0</v>
      </c>
      <c r="D87" s="89">
        <v>0</v>
      </c>
      <c r="E87" s="89">
        <v>0</v>
      </c>
      <c r="F87" s="89">
        <v>4</v>
      </c>
      <c r="G87" s="89">
        <v>4</v>
      </c>
      <c r="H87" s="89">
        <v>0</v>
      </c>
      <c r="I87" s="89">
        <v>0</v>
      </c>
      <c r="J87" s="89">
        <v>9</v>
      </c>
      <c r="K87" s="89">
        <v>6</v>
      </c>
      <c r="L87" s="89">
        <v>3</v>
      </c>
      <c r="M87" s="89">
        <v>0</v>
      </c>
    </row>
    <row r="88" spans="1:13" ht="18.75" x14ac:dyDescent="0.25">
      <c r="A88" s="90" t="s">
        <v>221</v>
      </c>
      <c r="B88" s="91">
        <v>6</v>
      </c>
      <c r="C88" s="91">
        <v>1</v>
      </c>
      <c r="D88" s="91">
        <v>5</v>
      </c>
      <c r="E88" s="91">
        <v>0</v>
      </c>
      <c r="F88" s="91">
        <v>14</v>
      </c>
      <c r="G88" s="91">
        <v>6</v>
      </c>
      <c r="H88" s="91">
        <v>8</v>
      </c>
      <c r="I88" s="91">
        <v>0</v>
      </c>
      <c r="J88" s="91">
        <v>9</v>
      </c>
      <c r="K88" s="91">
        <v>5</v>
      </c>
      <c r="L88" s="91">
        <v>4</v>
      </c>
      <c r="M88" s="91">
        <v>0</v>
      </c>
    </row>
    <row r="89" spans="1:13" ht="18.75" x14ac:dyDescent="0.25">
      <c r="A89" s="88" t="s">
        <v>222</v>
      </c>
      <c r="B89" s="89">
        <v>4</v>
      </c>
      <c r="C89" s="89">
        <v>3</v>
      </c>
      <c r="D89" s="89">
        <v>1</v>
      </c>
      <c r="E89" s="89">
        <v>0</v>
      </c>
      <c r="F89" s="89">
        <v>8</v>
      </c>
      <c r="G89" s="89">
        <v>4</v>
      </c>
      <c r="H89" s="89">
        <v>4</v>
      </c>
      <c r="I89" s="89">
        <v>0</v>
      </c>
      <c r="J89" s="89">
        <v>9</v>
      </c>
      <c r="K89" s="89">
        <v>8</v>
      </c>
      <c r="L89" s="89">
        <v>1</v>
      </c>
      <c r="M89" s="89">
        <v>0</v>
      </c>
    </row>
    <row r="90" spans="1:13" ht="18.75" x14ac:dyDescent="0.25">
      <c r="A90" s="90" t="s">
        <v>223</v>
      </c>
      <c r="B90" s="91">
        <v>8</v>
      </c>
      <c r="C90" s="91">
        <v>3</v>
      </c>
      <c r="D90" s="91">
        <v>5</v>
      </c>
      <c r="E90" s="91">
        <v>0</v>
      </c>
      <c r="F90" s="91">
        <v>6</v>
      </c>
      <c r="G90" s="91">
        <v>4</v>
      </c>
      <c r="H90" s="91">
        <v>2</v>
      </c>
      <c r="I90" s="91">
        <v>0</v>
      </c>
      <c r="J90" s="91">
        <v>9</v>
      </c>
      <c r="K90" s="91">
        <v>5</v>
      </c>
      <c r="L90" s="91">
        <v>4</v>
      </c>
      <c r="M90" s="91">
        <v>0</v>
      </c>
    </row>
    <row r="91" spans="1:13" ht="18.75" x14ac:dyDescent="0.25">
      <c r="A91" s="88" t="s">
        <v>224</v>
      </c>
      <c r="B91" s="89">
        <v>21</v>
      </c>
      <c r="C91" s="89">
        <v>15</v>
      </c>
      <c r="D91" s="89">
        <v>6</v>
      </c>
      <c r="E91" s="89">
        <v>0</v>
      </c>
      <c r="F91" s="89">
        <v>9</v>
      </c>
      <c r="G91" s="89">
        <v>7</v>
      </c>
      <c r="H91" s="89">
        <v>2</v>
      </c>
      <c r="I91" s="89">
        <v>0</v>
      </c>
      <c r="J91" s="89">
        <v>7</v>
      </c>
      <c r="K91" s="89">
        <v>5</v>
      </c>
      <c r="L91" s="89">
        <v>2</v>
      </c>
      <c r="M91" s="89">
        <v>0</v>
      </c>
    </row>
    <row r="92" spans="1:13" ht="18.75" x14ac:dyDescent="0.25">
      <c r="A92" s="90" t="s">
        <v>225</v>
      </c>
      <c r="B92" s="91">
        <v>15</v>
      </c>
      <c r="C92" s="91">
        <v>12</v>
      </c>
      <c r="D92" s="91">
        <v>3</v>
      </c>
      <c r="E92" s="91">
        <v>0</v>
      </c>
      <c r="F92" s="91">
        <v>5</v>
      </c>
      <c r="G92" s="91">
        <v>0</v>
      </c>
      <c r="H92" s="91">
        <v>5</v>
      </c>
      <c r="I92" s="91">
        <v>0</v>
      </c>
      <c r="J92" s="91">
        <v>4</v>
      </c>
      <c r="K92" s="91">
        <v>0</v>
      </c>
      <c r="L92" s="91">
        <v>4</v>
      </c>
      <c r="M92" s="91">
        <v>0</v>
      </c>
    </row>
    <row r="93" spans="1:13" ht="18.75" x14ac:dyDescent="0.25">
      <c r="A93" s="88" t="s">
        <v>178</v>
      </c>
      <c r="B93" s="89">
        <v>107</v>
      </c>
      <c r="C93" s="89">
        <v>69</v>
      </c>
      <c r="D93" s="89">
        <v>38</v>
      </c>
      <c r="E93" s="89">
        <v>0</v>
      </c>
      <c r="F93" s="89">
        <v>53</v>
      </c>
      <c r="G93" s="89">
        <v>40</v>
      </c>
      <c r="H93" s="89">
        <v>13</v>
      </c>
      <c r="I93" s="89">
        <v>0</v>
      </c>
      <c r="J93" s="89">
        <v>39</v>
      </c>
      <c r="K93" s="89">
        <v>25</v>
      </c>
      <c r="L93" s="89">
        <v>14</v>
      </c>
      <c r="M93" s="89">
        <v>0</v>
      </c>
    </row>
    <row r="94" spans="1:13" ht="15.75" customHeight="1" x14ac:dyDescent="0.25">
      <c r="A94" s="132" t="s">
        <v>203</v>
      </c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</row>
  </sheetData>
  <mergeCells count="18">
    <mergeCell ref="A63:M63"/>
    <mergeCell ref="A4:A5"/>
    <mergeCell ref="A33:A34"/>
    <mergeCell ref="A3:M3"/>
    <mergeCell ref="B4:E4"/>
    <mergeCell ref="F4:I4"/>
    <mergeCell ref="J4:M4"/>
    <mergeCell ref="A28:M28"/>
    <mergeCell ref="A32:M32"/>
    <mergeCell ref="B33:E33"/>
    <mergeCell ref="F33:I33"/>
    <mergeCell ref="J33:M33"/>
    <mergeCell ref="A94:M94"/>
    <mergeCell ref="A69:M69"/>
    <mergeCell ref="A70:A71"/>
    <mergeCell ref="B70:E70"/>
    <mergeCell ref="F70:I70"/>
    <mergeCell ref="J70:M70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CGIL</vt:lpstr>
      <vt:lpstr>CTPS_CAGED</vt:lpstr>
      <vt:lpstr>SISMIGRA</vt:lpstr>
      <vt:lpstr>STI</vt:lpstr>
      <vt:lpstr>SOLIC_REFÚGIO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Tadeu Ribeiro de Oliveira</dc:creator>
  <cp:lastModifiedBy>Usuário do Windows</cp:lastModifiedBy>
  <dcterms:created xsi:type="dcterms:W3CDTF">2018-08-24T12:25:30Z</dcterms:created>
  <dcterms:modified xsi:type="dcterms:W3CDTF">2019-07-29T14:29:55Z</dcterms:modified>
</cp:coreProperties>
</file>